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1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<sst xmlns="http://schemas.openxmlformats.org/spreadsheetml/2006/main" count="2314" uniqueCount="346">
  <si>
    <t>石灰石</t>
  </si>
  <si>
    <t>総合計</t>
  </si>
  <si>
    <t>単位</t>
  </si>
  <si>
    <t>列コード</t>
  </si>
  <si>
    <t>基本分類</t>
  </si>
  <si>
    <t>部門名</t>
  </si>
  <si>
    <t>排出係数</t>
  </si>
  <si>
    <t>単位（t-C）</t>
  </si>
  <si>
    <t>/t</t>
  </si>
  <si>
    <t>国内生産額</t>
  </si>
  <si>
    <t>百万円</t>
  </si>
  <si>
    <t>項目</t>
  </si>
  <si>
    <t>t-C</t>
  </si>
  <si>
    <t>炭化水素油</t>
  </si>
  <si>
    <t>t</t>
  </si>
  <si>
    <t>石油コークス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</si>
  <si>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</si>
  <si>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</si>
  <si>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</si>
  <si>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</si>
  <si>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</si>
  <si>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</si>
  <si>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</si>
  <si>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</si>
  <si>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</si>
  <si>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</si>
  <si>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</si>
  <si>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</si>
  <si>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</si>
  <si>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</si>
  <si>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</si>
  <si>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</si>
  <si>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</si>
  <si>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</si>
  <si>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</si>
  <si>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</si>
  <si>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</si>
  <si>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</si>
  <si>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</si>
  <si>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内生部門計</t>
  </si>
  <si>
    <t>原料炭</t>
  </si>
  <si>
    <t>一般炭・亜炭・無煙炭</t>
  </si>
  <si>
    <t>原油</t>
  </si>
  <si>
    <t>揮発油</t>
  </si>
  <si>
    <t>ジェット燃料油</t>
  </si>
  <si>
    <t>灯油</t>
  </si>
  <si>
    <t>軽油</t>
  </si>
  <si>
    <t>Ａ重油</t>
  </si>
  <si>
    <t>Ｂ重油・Ｃ重油</t>
  </si>
  <si>
    <t>ナフサ</t>
  </si>
  <si>
    <t>コークス</t>
  </si>
  <si>
    <t>回収黒液</t>
  </si>
  <si>
    <t>廃材</t>
  </si>
  <si>
    <t>LPG</t>
  </si>
  <si>
    <t>直接エネルギー消費量</t>
  </si>
  <si>
    <r>
      <t>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</si>
  <si>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r>
      <t>単位直接CO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</si>
  <si>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t>一般廃棄物</t>
  </si>
  <si>
    <t>産業廃棄物</t>
  </si>
  <si>
    <t>廃タイヤ</t>
  </si>
  <si>
    <t>ｔ</t>
  </si>
  <si>
    <t>高炉用コークス</t>
  </si>
  <si>
    <t>電気炉消費電力</t>
  </si>
  <si>
    <t>家計消費支出</t>
  </si>
  <si>
    <t>kg-NOx</t>
  </si>
  <si>
    <t>kg-SOx</t>
  </si>
  <si>
    <t>金属鉱石</t>
  </si>
  <si>
    <t>原子力発電</t>
  </si>
  <si>
    <t>水力・その他発電</t>
  </si>
  <si>
    <t>コークス炉ガス（COG）</t>
  </si>
  <si>
    <t>高炉ガス（BFG）消費</t>
  </si>
  <si>
    <t>高炉ガス（BFG）発生</t>
  </si>
  <si>
    <t>Ｂ重油・Ｃ重油</t>
  </si>
  <si>
    <t>石油系炭化水素ガス</t>
  </si>
  <si>
    <t>石油系炭化水素ガス</t>
  </si>
  <si>
    <t>転炉ガス（LDG）消費</t>
  </si>
  <si>
    <t>転炉ガス（LDG）発生</t>
  </si>
  <si>
    <t>単位エネルギー消費</t>
  </si>
  <si>
    <t>ワークシート名</t>
  </si>
  <si>
    <t>E2</t>
  </si>
  <si>
    <t>E3</t>
  </si>
  <si>
    <t>原料炭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</si>
  <si>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</si>
  <si>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</si>
  <si>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</si>
  <si>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</si>
  <si>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</si>
  <si>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</si>
  <si>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</si>
  <si>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</si>
  <si>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</si>
  <si>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</si>
  <si>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C3</t>
  </si>
  <si>
    <t>C4</t>
  </si>
  <si>
    <t>C5</t>
  </si>
  <si>
    <t>D2</t>
  </si>
  <si>
    <t>D3</t>
  </si>
  <si>
    <t>D4</t>
  </si>
  <si>
    <t>D5</t>
  </si>
  <si>
    <t>部門別直接エネルギー消費量，エネルギー原単位を掲載</t>
  </si>
  <si>
    <t>E4</t>
  </si>
  <si>
    <t>E5</t>
  </si>
  <si>
    <t>掲載内容</t>
  </si>
  <si>
    <t>エネルギー消費量</t>
  </si>
  <si>
    <t>野焼き</t>
  </si>
  <si>
    <t>野焼き</t>
  </si>
  <si>
    <t>金属鉱石</t>
  </si>
  <si>
    <t>原燃料種別の発熱量を掲載</t>
  </si>
  <si>
    <t>原燃料種名</t>
  </si>
  <si>
    <t>掲載データ</t>
  </si>
  <si>
    <t>対象年次</t>
  </si>
  <si>
    <t>部門数</t>
  </si>
  <si>
    <t>原単位計算方法</t>
  </si>
  <si>
    <t>生産者価格ベース</t>
  </si>
  <si>
    <t>発熱量</t>
  </si>
  <si>
    <t>/TOE</t>
  </si>
  <si>
    <t>-</t>
  </si>
  <si>
    <t>単位変換係数</t>
  </si>
  <si>
    <t>原燃料種消費量</t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</si>
  <si>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</si>
  <si>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</si>
  <si>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</si>
  <si>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</si>
  <si>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</si>
  <si>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</si>
  <si>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</si>
  <si>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</si>
  <si>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石灰石</t>
  </si>
  <si>
    <t>t</t>
  </si>
  <si>
    <t>1000Nm3</t>
  </si>
  <si>
    <t>10^6Nm3</t>
  </si>
  <si>
    <t>kl</t>
  </si>
  <si>
    <t>ｔ</t>
  </si>
  <si>
    <t>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</si>
  <si>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</si>
  <si>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</si>
  <si>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</si>
  <si>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</si>
  <si>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</si>
  <si>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</si>
  <si>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</si>
  <si>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</si>
  <si>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r>
      <t>百万</t>
    </r>
    <r>
      <rPr>
        <sz val="11"/>
        <rFont val="Times New Roman"/>
        <family val="1"/>
      </rPr>
      <t>kWh</t>
    </r>
  </si>
  <si>
    <r>
      <t>t-</t>
    </r>
    <r>
      <rPr>
        <sz val="11"/>
        <rFont val="ＭＳ Ｐ明朝"/>
        <family val="1"/>
      </rPr>
      <t>地金</t>
    </r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</si>
  <si>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</si>
  <si>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</si>
  <si>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</si>
  <si>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</si>
  <si>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</si>
  <si>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</si>
  <si>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t>10^6 = 1,000,000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</si>
  <si>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</si>
  <si>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排出係数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</si>
  <si>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</si>
  <si>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</si>
  <si>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</si>
  <si>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</si>
  <si>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排出量には含めず</t>
  </si>
  <si>
    <t>備考</t>
  </si>
  <si>
    <t>コークスと同じ値</t>
  </si>
  <si>
    <t>/t</t>
  </si>
  <si>
    <t>/TOE</t>
  </si>
  <si>
    <t>物量単位</t>
  </si>
  <si>
    <r>
      <t>LNG</t>
    </r>
    <r>
      <rPr>
        <sz val="11"/>
        <rFont val="ＭＳ Ｐ明朝"/>
        <family val="1"/>
      </rPr>
      <t>・天然ガス</t>
    </r>
  </si>
  <si>
    <r>
      <t>/t-</t>
    </r>
    <r>
      <rPr>
        <sz val="11"/>
        <rFont val="ＭＳ Ｐ明朝"/>
        <family val="1"/>
      </rPr>
      <t>地金</t>
    </r>
  </si>
  <si>
    <t>発熱量</t>
  </si>
  <si>
    <t>/1000Nm3</t>
  </si>
  <si>
    <t>/10^6Nm3</t>
  </si>
  <si>
    <t>/kl</t>
  </si>
  <si>
    <t>/t</t>
  </si>
  <si>
    <t>-</t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</si>
  <si>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</si>
  <si>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</si>
  <si>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</si>
  <si>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エネルギー原単位</t>
  </si>
  <si>
    <t>単位（生産者価格ベース）</t>
  </si>
  <si>
    <t>TOE</t>
  </si>
  <si>
    <t>GJ</t>
  </si>
  <si>
    <t>J/cal</t>
  </si>
  <si>
    <r>
      <t>TOE/</t>
    </r>
    <r>
      <rPr>
        <sz val="11"/>
        <rFont val="ＭＳ Ｐ明朝"/>
        <family val="1"/>
      </rPr>
      <t>百万円</t>
    </r>
  </si>
  <si>
    <r>
      <t>GJ/</t>
    </r>
    <r>
      <rPr>
        <sz val="11"/>
        <rFont val="ＭＳ Ｐ明朝"/>
        <family val="1"/>
      </rPr>
      <t>百万円</t>
    </r>
  </si>
  <si>
    <r>
      <t>t-C/</t>
    </r>
    <r>
      <rPr>
        <sz val="11"/>
        <rFont val="ＭＳ Ｐ明朝"/>
        <family val="1"/>
      </rPr>
      <t>百万円</t>
    </r>
  </si>
  <si>
    <r>
      <t>CO</t>
    </r>
    <r>
      <rPr>
        <vertAlign val="subscript"/>
        <sz val="11"/>
        <color indexed="9"/>
        <rFont val="ＭＳ Ｐゴシック"/>
        <family val="3"/>
      </rPr>
      <t>2</t>
    </r>
    <r>
      <rPr>
        <sz val="11"/>
        <color indexed="9"/>
        <rFont val="ＭＳ Ｐゴシック"/>
        <family val="3"/>
      </rPr>
      <t>排出原単位</t>
    </r>
  </si>
  <si>
    <t>単位（生産者価格ベース）</t>
  </si>
  <si>
    <t>Mg-CO2/t-C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</si>
  <si>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</si>
  <si>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</si>
  <si>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</si>
  <si>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</si>
  <si>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</si>
  <si>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</si>
  <si>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</si>
  <si>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</si>
  <si>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</si>
  <si>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</si>
  <si>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</si>
  <si>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</si>
  <si>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r>
      <t>部門別原燃料種別の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</si>
  <si>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C5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排出係数を乗じる）</t>
    </r>
  </si>
  <si>
    <r>
      <t>部門別直接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排出原単位を掲載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</si>
  <si>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</si>
  <si>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</si>
  <si>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</si>
  <si>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</si>
  <si>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</si>
  <si>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</si>
  <si>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</si>
  <si>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</si>
  <si>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</si>
  <si>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</si>
  <si>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</si>
  <si>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t>-</t>
  </si>
  <si>
    <t>-</t>
  </si>
  <si>
    <t>-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</si>
  <si>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</si>
  <si>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t>Ｂ重油・Ｃ重油</t>
  </si>
  <si>
    <t>石油系炭化水素ガス</t>
  </si>
  <si>
    <t>LPG</t>
  </si>
  <si>
    <t>石灰石</t>
  </si>
  <si>
    <r>
      <t>SPM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</si>
  <si>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kg-SPM</t>
    </r>
    <r>
      <rPr>
        <sz val="11"/>
        <rFont val="ＭＳ Ｐ明朝"/>
        <family val="1"/>
      </rPr>
      <t>）</t>
    </r>
  </si>
  <si>
    <r>
      <t>SPM</t>
    </r>
    <r>
      <rPr>
        <sz val="11"/>
        <color indexed="9"/>
        <rFont val="ＭＳ Ｐ明朝"/>
        <family val="1"/>
      </rPr>
      <t>排出量</t>
    </r>
  </si>
  <si>
    <t>kg-SPM</t>
  </si>
  <si>
    <r>
      <t>SPM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</si>
  <si>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</si>
  <si>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</si>
  <si>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</si>
  <si>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SPM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</si>
  <si>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kg-SPM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</si>
  <si>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/t</t>
  </si>
  <si>
    <t>タイヤ磨耗</t>
  </si>
  <si>
    <r>
      <t>/TOE-</t>
    </r>
    <r>
      <rPr>
        <sz val="11"/>
        <rFont val="ＭＳ Ｐ明朝"/>
        <family val="1"/>
      </rPr>
      <t>軽油</t>
    </r>
  </si>
  <si>
    <r>
      <t>/TOE-</t>
    </r>
    <r>
      <rPr>
        <sz val="11"/>
        <rFont val="ＭＳ Ｐ明朝"/>
        <family val="1"/>
      </rPr>
      <t>揮発油</t>
    </r>
  </si>
  <si>
    <t>タイヤ磨耗（軽油車）</t>
  </si>
  <si>
    <t>タイヤ磨耗（ガソリン車）</t>
  </si>
  <si>
    <t>タイヤ磨耗（LPG車）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</si>
  <si>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</si>
  <si>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</si>
  <si>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各部門における原燃料消費量を掲載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</si>
  <si>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</si>
  <si>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r>
      <t>エネルギー消費量には含めない（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の排出起源となる）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</si>
  <si>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</si>
  <si>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</si>
  <si>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</si>
  <si>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</si>
  <si>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</si>
  <si>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</si>
  <si>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</si>
  <si>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</si>
  <si>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</si>
  <si>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</si>
  <si>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</si>
  <si>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</si>
  <si>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</si>
  <si>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</si>
  <si>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</si>
  <si>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</si>
  <si>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</si>
  <si>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</si>
  <si>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</si>
  <si>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</si>
  <si>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</si>
  <si>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産業連関表による環境負荷原単位データブック（3EID)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</si>
  <si>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</si>
  <si>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</si>
  <si>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</si>
  <si>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</si>
  <si>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</si>
  <si>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</si>
  <si>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</si>
  <si>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</si>
  <si>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</si>
  <si>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</si>
  <si>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</si>
  <si>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</si>
  <si>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</si>
  <si>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</si>
  <si>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</si>
  <si>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</si>
  <si>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</si>
  <si>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</si>
  <si>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</si>
  <si>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</si>
  <si>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</si>
  <si>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</si>
  <si>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</si>
  <si>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</si>
  <si>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</si>
  <si>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</si>
  <si>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</si>
  <si>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</si>
  <si>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</si>
  <si>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</si>
  <si>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</si>
  <si>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</si>
  <si>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</si>
  <si>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</si>
  <si>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</si>
  <si>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</si>
  <si>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</si>
  <si>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</si>
  <si>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</si>
  <si>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</si>
  <si>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</si>
  <si>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</si>
  <si>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</si>
  <si>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</si>
  <si>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</si>
  <si>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</si>
  <si>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</si>
  <si>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</si>
  <si>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</si>
  <si>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</si>
  <si>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</si>
  <si>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r>
      <t>エネルギー消費量には含めない（</t>
    </r>
    <r>
      <rPr>
        <sz val="11"/>
        <rFont val="ＭＳ Ｐ明朝"/>
        <family val="1"/>
      </rPr>
      <t>排出起源となる）</t>
    </r>
  </si>
  <si>
    <t>/TOE-LPG</t>
  </si>
  <si>
    <t>単位</t>
  </si>
  <si>
    <t>TOE/t</t>
  </si>
  <si>
    <t>TOE/1000Nm3</t>
  </si>
  <si>
    <t>TOE/10^6Nm3</t>
  </si>
  <si>
    <t>TOE/kl</t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</si>
  <si>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</si>
  <si>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t>TOE/t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</si>
  <si>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</si>
  <si>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-</t>
  </si>
  <si>
    <r>
      <t>1 t-C = 3.67 Mg-CO</t>
    </r>
    <r>
      <rPr>
        <vertAlign val="subscript"/>
        <sz val="11"/>
        <rFont val="Times New Roman"/>
        <family val="1"/>
      </rPr>
      <t>2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</si>
  <si>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</si>
  <si>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</si>
  <si>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t>発熱量</t>
  </si>
  <si>
    <t>原燃料種別エネルギー消費量を掲載</t>
  </si>
  <si>
    <t>A</t>
  </si>
  <si>
    <t>C1</t>
  </si>
  <si>
    <t>C2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</si>
  <si>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</si>
  <si>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</si>
  <si>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</si>
  <si>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t>D1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</si>
  <si>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</si>
  <si>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C3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</si>
  <si>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C4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</si>
  <si>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t>E1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</si>
  <si>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</si>
  <si>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</si>
  <si>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</si>
  <si>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バイオマス起源を除いた係数（含む場合は</t>
    </r>
    <r>
      <rPr>
        <sz val="11"/>
        <rFont val="Times New Roman"/>
        <family val="1"/>
      </rPr>
      <t>1.025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</si>
  <si>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1.696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</si>
</sst>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80" fontId="8" fillId="2" borderId="0" xfId="0" applyNumberFormat="1" applyFont="1" applyFill="1" applyAlignment="1">
      <alignment/>
    </xf>
    <xf numFmtId="176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80" fontId="10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80" fontId="10" fillId="2" borderId="2" xfId="0" applyNumberFormat="1" applyFont="1" applyFill="1" applyBorder="1" applyAlignment="1">
      <alignment/>
    </xf>
    <xf numFmtId="181" fontId="10" fillId="2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Alignment="1">
      <alignment horizontal="center"/>
    </xf>
    <xf numFmtId="184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2" xfId="0" applyNumberFormat="1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/>
    </xf>
    <xf numFmtId="176" fontId="10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183" fontId="10" fillId="2" borderId="0" xfId="0" applyNumberFormat="1" applyFont="1" applyFill="1" applyAlignment="1">
      <alignment/>
    </xf>
    <xf numFmtId="179" fontId="10" fillId="2" borderId="0" xfId="0" applyNumberFormat="1" applyFont="1" applyFill="1" applyAlignment="1">
      <alignment/>
    </xf>
    <xf numFmtId="183" fontId="10" fillId="2" borderId="1" xfId="0" applyNumberFormat="1" applyFont="1" applyFill="1" applyBorder="1" applyAlignment="1">
      <alignment/>
    </xf>
    <xf numFmtId="183" fontId="8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0" fillId="4" borderId="0" xfId="0" applyNumberFormat="1" applyFont="1" applyFill="1" applyAlignment="1">
      <alignment/>
    </xf>
    <xf numFmtId="2" fontId="10" fillId="5" borderId="0" xfId="0" applyNumberFormat="1" applyFont="1" applyFill="1" applyAlignment="1">
      <alignment/>
    </xf>
    <xf numFmtId="2" fontId="10" fillId="2" borderId="1" xfId="0" applyNumberFormat="1" applyFont="1" applyFill="1" applyBorder="1" applyAlignment="1">
      <alignment/>
    </xf>
    <xf numFmtId="187" fontId="10" fillId="5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184" fontId="8" fillId="2" borderId="0" xfId="0" applyNumberFormat="1" applyFont="1" applyFill="1" applyAlignment="1">
      <alignment/>
    </xf>
    <xf numFmtId="184" fontId="10" fillId="2" borderId="1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185" fontId="10" fillId="2" borderId="0" xfId="0" applyNumberFormat="1" applyFont="1" applyFill="1" applyAlignment="1">
      <alignment/>
    </xf>
    <xf numFmtId="185" fontId="10" fillId="2" borderId="1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185" fontId="10" fillId="2" borderId="0" xfId="0" applyNumberFormat="1" applyFont="1" applyFill="1" applyBorder="1" applyAlignment="1">
      <alignment/>
    </xf>
    <xf numFmtId="2" fontId="10" fillId="4" borderId="0" xfId="0" applyNumberFormat="1" applyFont="1" applyFill="1" applyAlignment="1">
      <alignment/>
    </xf>
    <xf numFmtId="0" fontId="10" fillId="5" borderId="0" xfId="0" applyNumberFormat="1" applyFont="1" applyFill="1" applyAlignment="1">
      <alignment/>
    </xf>
    <xf numFmtId="187" fontId="10" fillId="5" borderId="1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187" fontId="10" fillId="5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4" fontId="10" fillId="2" borderId="2" xfId="0" applyNumberFormat="1" applyFont="1" applyFill="1" applyBorder="1" applyAlignment="1">
      <alignment/>
    </xf>
    <xf numFmtId="185" fontId="10" fillId="2" borderId="2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5" customWidth="1"/>
    <col min="2" max="16384" width="9.00390625" style="5" customWidth="1"/>
  </cols>
  <sheetData>
    <row r="1" ht="15">
      <c r="A1" s="1" t="s">
        <v>262</v>
      </c>
    </row>
    <row r="3" ht="15">
      <c r="A3" s="1" t="s">
        <v>109</v>
      </c>
    </row>
    <row r="4" spans="1:2" ht="15">
      <c r="A4" s="1" t="s">
        <v>110</v>
      </c>
      <c r="B4" s="5" t="s">
        <v>196</v>
      </c>
    </row>
    <row r="5" spans="1:2" ht="15">
      <c r="A5" s="1" t="s">
        <v>111</v>
      </c>
      <c r="B5" s="5" t="s">
        <v>313</v>
      </c>
    </row>
    <row r="6" spans="1:2" ht="15">
      <c r="A6" s="1" t="s">
        <v>112</v>
      </c>
      <c r="B6" s="1" t="s">
        <v>113</v>
      </c>
    </row>
    <row r="8" spans="1:2" ht="15">
      <c r="A8" s="1" t="s">
        <v>78</v>
      </c>
      <c r="B8" s="1" t="s">
        <v>102</v>
      </c>
    </row>
    <row r="9" spans="1:2" ht="15">
      <c r="A9" s="5" t="s">
        <v>330</v>
      </c>
      <c r="B9" s="1" t="s">
        <v>238</v>
      </c>
    </row>
    <row r="10" spans="1:2" ht="15">
      <c r="A10" s="5" t="s">
        <v>331</v>
      </c>
      <c r="B10" s="1" t="s">
        <v>107</v>
      </c>
    </row>
    <row r="11" spans="1:2" ht="16.5">
      <c r="A11" s="5" t="s">
        <v>332</v>
      </c>
      <c r="B11" s="1" t="s">
        <v>333</v>
      </c>
    </row>
    <row r="12" spans="1:2" ht="16.5">
      <c r="A12" s="5" t="s">
        <v>92</v>
      </c>
      <c r="B12" s="1" t="s">
        <v>334</v>
      </c>
    </row>
    <row r="13" spans="1:2" ht="16.5">
      <c r="A13" s="5" t="s">
        <v>93</v>
      </c>
      <c r="B13" s="1" t="s">
        <v>335</v>
      </c>
    </row>
    <row r="14" spans="1:2" ht="15">
      <c r="A14" s="5" t="s">
        <v>94</v>
      </c>
      <c r="B14" s="1" t="s">
        <v>197</v>
      </c>
    </row>
    <row r="15" spans="1:2" ht="15">
      <c r="A15" s="5" t="s">
        <v>336</v>
      </c>
      <c r="B15" s="1" t="s">
        <v>329</v>
      </c>
    </row>
    <row r="16" spans="1:2" ht="16.5">
      <c r="A16" s="5" t="s">
        <v>95</v>
      </c>
      <c r="B16" s="1" t="s">
        <v>337</v>
      </c>
    </row>
    <row r="17" spans="1:2" ht="16.5">
      <c r="A17" s="5" t="s">
        <v>96</v>
      </c>
      <c r="B17" s="1" t="s">
        <v>338</v>
      </c>
    </row>
    <row r="18" spans="1:2" ht="16.5">
      <c r="A18" s="5" t="s">
        <v>97</v>
      </c>
      <c r="B18" s="1" t="s">
        <v>339</v>
      </c>
    </row>
    <row r="19" spans="1:2" ht="15">
      <c r="A19" s="5" t="s">
        <v>98</v>
      </c>
      <c r="B19" s="1" t="s">
        <v>198</v>
      </c>
    </row>
    <row r="20" spans="1:2" ht="15">
      <c r="A20" s="5" t="s">
        <v>340</v>
      </c>
      <c r="B20" s="1" t="s">
        <v>99</v>
      </c>
    </row>
    <row r="21" spans="1:2" ht="16.5">
      <c r="A21" s="5" t="s">
        <v>79</v>
      </c>
      <c r="B21" s="1" t="s">
        <v>341</v>
      </c>
    </row>
    <row r="22" spans="1:2" ht="16.5">
      <c r="A22" s="5" t="s">
        <v>80</v>
      </c>
      <c r="B22" s="1" t="s">
        <v>342</v>
      </c>
    </row>
    <row r="23" spans="1:2" ht="16.5">
      <c r="A23" s="5" t="s">
        <v>100</v>
      </c>
      <c r="B23" s="1" t="s">
        <v>343</v>
      </c>
    </row>
    <row r="24" spans="1:2" ht="15">
      <c r="A24" s="5" t="s">
        <v>101</v>
      </c>
      <c r="B24" s="1" t="s">
        <v>199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4" width="10.25390625" style="5" bestFit="1" customWidth="1"/>
    <col min="15" max="15" width="11.00390625" style="5" bestFit="1" customWidth="1"/>
    <col min="16" max="16" width="9.50390625" style="5" customWidth="1"/>
    <col min="17" max="18" width="10.25390625" style="5" bestFit="1" customWidth="1"/>
    <col min="19" max="24" width="9.25390625" style="5" bestFit="1" customWidth="1"/>
    <col min="25" max="25" width="10.25390625" style="5" bestFit="1" customWidth="1"/>
    <col min="26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ht="16.5">
      <c r="A1" s="17" t="s">
        <v>326</v>
      </c>
      <c r="B1" s="1" t="s">
        <v>4</v>
      </c>
      <c r="C1" s="22" t="s">
        <v>108</v>
      </c>
      <c r="D1" s="1" t="s">
        <v>40</v>
      </c>
      <c r="E1" s="1" t="s">
        <v>41</v>
      </c>
      <c r="F1" s="1" t="s">
        <v>50</v>
      </c>
      <c r="G1" s="1" t="s">
        <v>61</v>
      </c>
      <c r="H1" s="1" t="s">
        <v>69</v>
      </c>
      <c r="I1" s="1" t="s">
        <v>70</v>
      </c>
      <c r="J1" s="1" t="s">
        <v>71</v>
      </c>
      <c r="K1" s="1" t="s">
        <v>75</v>
      </c>
      <c r="L1" s="1" t="s">
        <v>76</v>
      </c>
      <c r="M1" s="1" t="s">
        <v>42</v>
      </c>
      <c r="N1" s="1" t="s">
        <v>47</v>
      </c>
      <c r="O1" s="1" t="s">
        <v>72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74</v>
      </c>
      <c r="V1" s="2" t="s">
        <v>13</v>
      </c>
      <c r="W1" s="2" t="s">
        <v>15</v>
      </c>
      <c r="X1" s="4" t="s">
        <v>53</v>
      </c>
      <c r="Y1" s="5" t="s">
        <v>163</v>
      </c>
      <c r="Z1" s="1" t="s">
        <v>30</v>
      </c>
      <c r="AA1" s="1" t="s">
        <v>51</v>
      </c>
      <c r="AB1" s="1" t="s">
        <v>52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0</v>
      </c>
      <c r="AI1" s="3" t="s">
        <v>62</v>
      </c>
      <c r="AJ1" s="1" t="s">
        <v>66</v>
      </c>
      <c r="AK1" s="1" t="s">
        <v>105</v>
      </c>
    </row>
    <row r="2" spans="1:37" ht="15">
      <c r="A2" s="1" t="s">
        <v>3</v>
      </c>
      <c r="B2" s="1" t="s">
        <v>5</v>
      </c>
      <c r="C2" s="22"/>
      <c r="D2" s="5" t="s">
        <v>64</v>
      </c>
      <c r="E2" s="5" t="s">
        <v>64</v>
      </c>
      <c r="F2" s="5" t="s">
        <v>64</v>
      </c>
      <c r="G2" s="5" t="s">
        <v>64</v>
      </c>
      <c r="H2" s="5" t="s">
        <v>64</v>
      </c>
      <c r="I2" s="5" t="s">
        <v>64</v>
      </c>
      <c r="J2" s="5" t="s">
        <v>64</v>
      </c>
      <c r="K2" s="5" t="s">
        <v>64</v>
      </c>
      <c r="L2" s="5" t="s">
        <v>64</v>
      </c>
      <c r="M2" s="5" t="s">
        <v>64</v>
      </c>
      <c r="N2" s="5" t="s">
        <v>64</v>
      </c>
      <c r="O2" s="5" t="s">
        <v>64</v>
      </c>
      <c r="P2" s="5" t="s">
        <v>64</v>
      </c>
      <c r="Q2" s="5" t="s">
        <v>64</v>
      </c>
      <c r="R2" s="5" t="s">
        <v>64</v>
      </c>
      <c r="S2" s="5" t="s">
        <v>64</v>
      </c>
      <c r="T2" s="5" t="s">
        <v>64</v>
      </c>
      <c r="U2" s="5" t="s">
        <v>64</v>
      </c>
      <c r="V2" s="5" t="s">
        <v>64</v>
      </c>
      <c r="W2" s="5" t="s">
        <v>64</v>
      </c>
      <c r="X2" s="5" t="s">
        <v>64</v>
      </c>
      <c r="Y2" s="5" t="s">
        <v>64</v>
      </c>
      <c r="Z2" s="5" t="s">
        <v>64</v>
      </c>
      <c r="AA2" s="5" t="s">
        <v>64</v>
      </c>
      <c r="AB2" s="5" t="s">
        <v>64</v>
      </c>
      <c r="AC2" s="5" t="s">
        <v>64</v>
      </c>
      <c r="AD2" s="5" t="s">
        <v>64</v>
      </c>
      <c r="AE2" s="5" t="s">
        <v>64</v>
      </c>
      <c r="AF2" s="5" t="s">
        <v>211</v>
      </c>
      <c r="AG2" s="5" t="s">
        <v>211</v>
      </c>
      <c r="AH2" s="5" t="s">
        <v>213</v>
      </c>
      <c r="AI2" s="5" t="s">
        <v>64</v>
      </c>
      <c r="AJ2" s="5" t="s">
        <v>211</v>
      </c>
      <c r="AK2" s="5" t="s">
        <v>211</v>
      </c>
    </row>
    <row r="3" spans="1:37" ht="15">
      <c r="A3" s="7">
        <v>1</v>
      </c>
      <c r="B3" s="7">
        <v>1</v>
      </c>
      <c r="C3" s="8" t="s">
        <v>263</v>
      </c>
      <c r="D3" s="10">
        <f>'D1'!D4*'C3'!D3</f>
        <v>0</v>
      </c>
      <c r="E3" s="10">
        <f>'D1'!E4*'C3'!E3</f>
        <v>0</v>
      </c>
      <c r="F3" s="10">
        <f>'D1'!F4*'C3'!F3</f>
        <v>0</v>
      </c>
      <c r="G3" s="10">
        <f>'D1'!G4*'C3'!G3</f>
        <v>0</v>
      </c>
      <c r="H3" s="10">
        <f>'D1'!H4*'C3'!H3</f>
        <v>0</v>
      </c>
      <c r="I3" s="10">
        <f>'D1'!I4*'C3'!I3</f>
        <v>0</v>
      </c>
      <c r="J3" s="10">
        <f>'D1'!J4*'C3'!J3</f>
        <v>0</v>
      </c>
      <c r="K3" s="10">
        <f>'D1'!K4*'C3'!K3</f>
        <v>0</v>
      </c>
      <c r="L3" s="10">
        <f>'D1'!L4*'C3'!L3</f>
        <v>0</v>
      </c>
      <c r="M3" s="10">
        <f>'D1'!M4*'C3'!M3</f>
        <v>0</v>
      </c>
      <c r="N3" s="10">
        <f>'D1'!N4*'C3'!N3</f>
        <v>14244583.62689234</v>
      </c>
      <c r="O3" s="10">
        <f>'D1'!O4*'C3'!O3</f>
        <v>0</v>
      </c>
      <c r="P3" s="10">
        <f>'D1'!P4*'C3'!P3</f>
        <v>882078.2198327706</v>
      </c>
      <c r="Q3" s="10">
        <f>'D1'!Q4*'C3'!Q3</f>
        <v>5739910.411047995</v>
      </c>
      <c r="R3" s="10">
        <f>'D1'!R4*'C3'!R3</f>
        <v>732357.9823815905</v>
      </c>
      <c r="S3" s="10">
        <f>'D1'!S4*'C3'!S3</f>
        <v>0</v>
      </c>
      <c r="T3" s="10">
        <f>'D1'!T4*'C3'!T3</f>
        <v>0</v>
      </c>
      <c r="U3" s="10">
        <f>'D1'!U4*'C3'!U3</f>
        <v>0</v>
      </c>
      <c r="V3" s="10">
        <f>'D1'!V4*'C3'!V3</f>
        <v>0</v>
      </c>
      <c r="W3" s="10">
        <f>'D1'!W4*'C3'!W3</f>
        <v>0</v>
      </c>
      <c r="X3" s="10">
        <f>'D1'!X4*'C3'!X3</f>
        <v>0</v>
      </c>
      <c r="Y3" s="10">
        <f>'D1'!Y4*'C3'!Y3</f>
        <v>0</v>
      </c>
      <c r="Z3" s="10">
        <f>'D1'!Z4*'C3'!Z3</f>
        <v>0</v>
      </c>
      <c r="AA3" s="10">
        <f>'D1'!AA4*'C3'!AA3</f>
        <v>0</v>
      </c>
      <c r="AB3" s="10">
        <f>'D1'!AB4*'C3'!AB3</f>
        <v>0</v>
      </c>
      <c r="AC3" s="10">
        <f>'D1'!AC4*'C3'!AC3</f>
        <v>0</v>
      </c>
      <c r="AD3" s="10">
        <f>'D1'!AD4*'C3'!AD3</f>
        <v>0</v>
      </c>
      <c r="AE3" s="10">
        <f>'D1'!AE4*'C3'!AE3</f>
        <v>0</v>
      </c>
      <c r="AF3" s="10">
        <f>'D1'!AF4*'C3'!AF3</f>
        <v>0</v>
      </c>
      <c r="AG3" s="10">
        <f>'D1'!AG4*'C3'!AG3</f>
        <v>0</v>
      </c>
      <c r="AH3" s="10">
        <f>'D1'!AH4*'C3'!AH3</f>
        <v>0</v>
      </c>
      <c r="AI3" s="10">
        <f>'D1'!AI4*'C3'!AI3</f>
        <v>0</v>
      </c>
      <c r="AJ3" s="10">
        <f>'D1'!AJ4*'C3'!AJ3</f>
        <v>0</v>
      </c>
      <c r="AK3" s="10">
        <f>'D1'!AK4*'C3'!AK3</f>
        <v>0</v>
      </c>
    </row>
    <row r="4" spans="1:37" ht="15">
      <c r="A4" s="5">
        <v>2</v>
      </c>
      <c r="B4" s="5">
        <v>2</v>
      </c>
      <c r="C4" s="1" t="s">
        <v>264</v>
      </c>
      <c r="D4" s="6">
        <f>'D1'!D5*'C3'!D4</f>
        <v>0</v>
      </c>
      <c r="E4" s="6">
        <f>'D1'!E5*'C3'!E4</f>
        <v>0</v>
      </c>
      <c r="F4" s="6">
        <f>'D1'!F5*'C3'!F4</f>
        <v>0</v>
      </c>
      <c r="G4" s="6">
        <f>'D1'!G5*'C3'!G4</f>
        <v>0</v>
      </c>
      <c r="H4" s="6">
        <f>'D1'!H5*'C3'!H4</f>
        <v>0</v>
      </c>
      <c r="I4" s="6">
        <f>'D1'!I5*'C3'!I4</f>
        <v>0</v>
      </c>
      <c r="J4" s="6">
        <f>'D1'!J5*'C3'!J4</f>
        <v>0</v>
      </c>
      <c r="K4" s="6">
        <f>'D1'!K5*'C3'!K4</f>
        <v>0</v>
      </c>
      <c r="L4" s="6">
        <f>'D1'!L5*'C3'!L4</f>
        <v>0</v>
      </c>
      <c r="M4" s="6">
        <f>'D1'!M5*'C3'!M4</f>
        <v>0</v>
      </c>
      <c r="N4" s="6">
        <f>'D1'!N5*'C3'!N4</f>
        <v>87808.92048648404</v>
      </c>
      <c r="O4" s="6">
        <f>'D1'!O5*'C3'!O4</f>
        <v>0</v>
      </c>
      <c r="P4" s="6">
        <f>'D1'!P5*'C3'!P4</f>
        <v>45765.94616603408</v>
      </c>
      <c r="Q4" s="6">
        <f>'D1'!Q5*'C3'!Q4</f>
        <v>392810.86571620405</v>
      </c>
      <c r="R4" s="6">
        <f>'D1'!R5*'C3'!R4</f>
        <v>75194.72627067789</v>
      </c>
      <c r="S4" s="6">
        <f>'D1'!S5*'C3'!S4</f>
        <v>0</v>
      </c>
      <c r="T4" s="6">
        <f>'D1'!T5*'C3'!T4</f>
        <v>0</v>
      </c>
      <c r="U4" s="6">
        <f>'D1'!U5*'C3'!U4</f>
        <v>0</v>
      </c>
      <c r="V4" s="6">
        <f>'D1'!V5*'C3'!V4</f>
        <v>0</v>
      </c>
      <c r="W4" s="6">
        <f>'D1'!W5*'C3'!W4</f>
        <v>0</v>
      </c>
      <c r="X4" s="6">
        <f>'D1'!X5*'C3'!X4</f>
        <v>21099.978353957667</v>
      </c>
      <c r="Y4" s="6">
        <f>'D1'!Y5*'C3'!Y4</f>
        <v>0</v>
      </c>
      <c r="Z4" s="6">
        <f>'D1'!Z5*'C3'!Z4</f>
        <v>0</v>
      </c>
      <c r="AA4" s="6">
        <f>'D1'!AA5*'C3'!AA4</f>
        <v>0</v>
      </c>
      <c r="AB4" s="6">
        <f>'D1'!AB5*'C3'!AB4</f>
        <v>0</v>
      </c>
      <c r="AC4" s="6">
        <f>'D1'!AC5*'C3'!AC4</f>
        <v>0</v>
      </c>
      <c r="AD4" s="6">
        <f>'D1'!AD5*'C3'!AD4</f>
        <v>0</v>
      </c>
      <c r="AE4" s="6">
        <f>'D1'!AE5*'C3'!AE4</f>
        <v>0</v>
      </c>
      <c r="AF4" s="6">
        <f>'D1'!AF5*'C3'!AF4</f>
        <v>0</v>
      </c>
      <c r="AG4" s="6">
        <f>'D1'!AG5*'C3'!AG4</f>
        <v>0</v>
      </c>
      <c r="AH4" s="6">
        <f>'D1'!AH5*'C3'!AH4</f>
        <v>0</v>
      </c>
      <c r="AI4" s="6">
        <f>'D1'!AI5*'C3'!AI4</f>
        <v>0</v>
      </c>
      <c r="AJ4" s="6">
        <f>'D1'!AJ5*'C3'!AJ4</f>
        <v>0</v>
      </c>
      <c r="AK4" s="6">
        <f>'D1'!AK5*'C3'!AK4</f>
        <v>0</v>
      </c>
    </row>
    <row r="5" spans="1:37" ht="15">
      <c r="A5" s="5">
        <v>3</v>
      </c>
      <c r="B5" s="5">
        <v>3</v>
      </c>
      <c r="C5" s="1" t="s">
        <v>241</v>
      </c>
      <c r="D5" s="6">
        <f>'D1'!D6*'C3'!D5</f>
        <v>0</v>
      </c>
      <c r="E5" s="6">
        <f>'D1'!E6*'C3'!E5</f>
        <v>0</v>
      </c>
      <c r="F5" s="6">
        <f>'D1'!F6*'C3'!F5</f>
        <v>0</v>
      </c>
      <c r="G5" s="6">
        <f>'D1'!G6*'C3'!G5</f>
        <v>0</v>
      </c>
      <c r="H5" s="6">
        <f>'D1'!H6*'C3'!H5</f>
        <v>0</v>
      </c>
      <c r="I5" s="6">
        <f>'D1'!I6*'C3'!I5</f>
        <v>0</v>
      </c>
      <c r="J5" s="6">
        <f>'D1'!J6*'C3'!J5</f>
        <v>0</v>
      </c>
      <c r="K5" s="6">
        <f>'D1'!K6*'C3'!K5</f>
        <v>0</v>
      </c>
      <c r="L5" s="6">
        <f>'D1'!L6*'C3'!L5</f>
        <v>0</v>
      </c>
      <c r="M5" s="6">
        <f>'D1'!M6*'C3'!M5</f>
        <v>0</v>
      </c>
      <c r="N5" s="6">
        <f>'D1'!N6*'C3'!N5</f>
        <v>63671.70008952758</v>
      </c>
      <c r="O5" s="6">
        <f>'D1'!O6*'C3'!O5</f>
        <v>0</v>
      </c>
      <c r="P5" s="6">
        <f>'D1'!P6*'C3'!P5</f>
        <v>685214.7279212183</v>
      </c>
      <c r="Q5" s="6">
        <f>'D1'!Q6*'C3'!Q5</f>
        <v>1685.4623365013579</v>
      </c>
      <c r="R5" s="6">
        <f>'D1'!R6*'C3'!R5</f>
        <v>16830.969104511547</v>
      </c>
      <c r="S5" s="6">
        <f>'D1'!S6*'C3'!S5</f>
        <v>0</v>
      </c>
      <c r="T5" s="6">
        <f>'D1'!T6*'C3'!T5</f>
        <v>0</v>
      </c>
      <c r="U5" s="6">
        <f>'D1'!U6*'C3'!U5</f>
        <v>0</v>
      </c>
      <c r="V5" s="6">
        <f>'D1'!V6*'C3'!V5</f>
        <v>0</v>
      </c>
      <c r="W5" s="6">
        <f>'D1'!W6*'C3'!W5</f>
        <v>0</v>
      </c>
      <c r="X5" s="6">
        <f>'D1'!X6*'C3'!X5</f>
        <v>1070.2887570848093</v>
      </c>
      <c r="Y5" s="6">
        <f>'D1'!Y6*'C3'!Y5</f>
        <v>0</v>
      </c>
      <c r="Z5" s="6">
        <f>'D1'!Z6*'C3'!Z5</f>
        <v>0</v>
      </c>
      <c r="AA5" s="6">
        <f>'D1'!AA6*'C3'!AA5</f>
        <v>0</v>
      </c>
      <c r="AB5" s="6">
        <f>'D1'!AB6*'C3'!AB5</f>
        <v>0</v>
      </c>
      <c r="AC5" s="6">
        <f>'D1'!AC6*'C3'!AC5</f>
        <v>0</v>
      </c>
      <c r="AD5" s="6">
        <f>'D1'!AD6*'C3'!AD5</f>
        <v>0</v>
      </c>
      <c r="AE5" s="6">
        <f>'D1'!AE6*'C3'!AE5</f>
        <v>0</v>
      </c>
      <c r="AF5" s="6">
        <f>'D1'!AF6*'C3'!AF5</f>
        <v>0</v>
      </c>
      <c r="AG5" s="6">
        <f>'D1'!AG6*'C3'!AG5</f>
        <v>0</v>
      </c>
      <c r="AH5" s="6">
        <f>'D1'!AH6*'C3'!AH5</f>
        <v>0</v>
      </c>
      <c r="AI5" s="6">
        <f>'D1'!AI6*'C3'!AI5</f>
        <v>0</v>
      </c>
      <c r="AJ5" s="6">
        <f>'D1'!AJ6*'C3'!AJ5</f>
        <v>0</v>
      </c>
      <c r="AK5" s="6">
        <f>'D1'!AK6*'C3'!AK5</f>
        <v>0</v>
      </c>
    </row>
    <row r="6" spans="1:37" ht="15">
      <c r="A6" s="5">
        <v>4</v>
      </c>
      <c r="B6" s="5">
        <v>4</v>
      </c>
      <c r="C6" s="1" t="s">
        <v>265</v>
      </c>
      <c r="D6" s="6">
        <f>'D1'!D7*'C3'!D6</f>
        <v>0</v>
      </c>
      <c r="E6" s="6">
        <f>'D1'!E7*'C3'!E6</f>
        <v>0</v>
      </c>
      <c r="F6" s="6">
        <f>'D1'!F7*'C3'!F6</f>
        <v>0</v>
      </c>
      <c r="G6" s="6">
        <f>'D1'!G7*'C3'!G6</f>
        <v>0</v>
      </c>
      <c r="H6" s="6">
        <f>'D1'!H7*'C3'!H6</f>
        <v>0</v>
      </c>
      <c r="I6" s="6">
        <f>'D1'!I7*'C3'!I6</f>
        <v>0</v>
      </c>
      <c r="J6" s="6">
        <f>'D1'!J7*'C3'!J6</f>
        <v>0</v>
      </c>
      <c r="K6" s="6">
        <f>'D1'!K7*'C3'!K6</f>
        <v>0</v>
      </c>
      <c r="L6" s="6">
        <f>'D1'!L7*'C3'!L6</f>
        <v>0</v>
      </c>
      <c r="M6" s="6">
        <f>'D1'!M7*'C3'!M6</f>
        <v>0</v>
      </c>
      <c r="N6" s="6">
        <f>'D1'!N7*'C3'!N6</f>
        <v>2039432.6036049873</v>
      </c>
      <c r="O6" s="6">
        <f>'D1'!O7*'C3'!O6</f>
        <v>0</v>
      </c>
      <c r="P6" s="6">
        <f>'D1'!P7*'C3'!P6</f>
        <v>559168.5288073471</v>
      </c>
      <c r="Q6" s="6">
        <f>'D1'!Q7*'C3'!Q6</f>
        <v>3147770.5057649803</v>
      </c>
      <c r="R6" s="6">
        <f>'D1'!R7*'C3'!R6</f>
        <v>549237.7412789561</v>
      </c>
      <c r="S6" s="6">
        <f>'D1'!S7*'C3'!S6</f>
        <v>0</v>
      </c>
      <c r="T6" s="6">
        <f>'D1'!T7*'C3'!T6</f>
        <v>0</v>
      </c>
      <c r="U6" s="6">
        <f>'D1'!U7*'C3'!U6</f>
        <v>0</v>
      </c>
      <c r="V6" s="6">
        <f>'D1'!V7*'C3'!V6</f>
        <v>0</v>
      </c>
      <c r="W6" s="6">
        <f>'D1'!W7*'C3'!W6</f>
        <v>0</v>
      </c>
      <c r="X6" s="6">
        <f>'D1'!X7*'C3'!X6</f>
        <v>4586.951816077755</v>
      </c>
      <c r="Y6" s="6">
        <f>'D1'!Y7*'C3'!Y6</f>
        <v>0</v>
      </c>
      <c r="Z6" s="6">
        <f>'D1'!Z7*'C3'!Z6</f>
        <v>20.918515796904</v>
      </c>
      <c r="AA6" s="6">
        <f>'D1'!AA7*'C3'!AA6</f>
        <v>0</v>
      </c>
      <c r="AB6" s="6">
        <f>'D1'!AB7*'C3'!AB6</f>
        <v>0</v>
      </c>
      <c r="AC6" s="6">
        <f>'D1'!AC7*'C3'!AC6</f>
        <v>0</v>
      </c>
      <c r="AD6" s="6">
        <f>'D1'!AD7*'C3'!AD6</f>
        <v>0</v>
      </c>
      <c r="AE6" s="6">
        <f>'D1'!AE7*'C3'!AE6</f>
        <v>0</v>
      </c>
      <c r="AF6" s="6">
        <f>'D1'!AF7*'C3'!AF6</f>
        <v>0</v>
      </c>
      <c r="AG6" s="6">
        <f>'D1'!AG7*'C3'!AG6</f>
        <v>0</v>
      </c>
      <c r="AH6" s="6">
        <f>'D1'!AH7*'C3'!AH6</f>
        <v>0</v>
      </c>
      <c r="AI6" s="6">
        <f>'D1'!AI7*'C3'!AI6</f>
        <v>0</v>
      </c>
      <c r="AJ6" s="6">
        <f>'D1'!AJ7*'C3'!AJ6</f>
        <v>0</v>
      </c>
      <c r="AK6" s="6">
        <f>'D1'!AK7*'C3'!AK6</f>
        <v>0</v>
      </c>
    </row>
    <row r="7" spans="1:37" ht="15">
      <c r="A7" s="5">
        <v>5</v>
      </c>
      <c r="B7" s="5">
        <v>5</v>
      </c>
      <c r="C7" s="1" t="s">
        <v>266</v>
      </c>
      <c r="D7" s="6">
        <f>'D1'!D8*'C3'!D7</f>
        <v>0</v>
      </c>
      <c r="E7" s="6">
        <f>'D1'!E8*'C3'!E7</f>
        <v>0</v>
      </c>
      <c r="F7" s="6">
        <f>'D1'!F8*'C3'!F7</f>
        <v>2247.287451282927</v>
      </c>
      <c r="G7" s="6">
        <f>'D1'!G8*'C3'!G7</f>
        <v>0</v>
      </c>
      <c r="H7" s="6">
        <f>'D1'!H8*'C3'!H7</f>
        <v>0</v>
      </c>
      <c r="I7" s="6">
        <f>'D1'!I8*'C3'!I7</f>
        <v>0</v>
      </c>
      <c r="J7" s="6">
        <f>'D1'!J8*'C3'!J7</f>
        <v>0</v>
      </c>
      <c r="K7" s="6">
        <f>'D1'!K8*'C3'!K7</f>
        <v>0</v>
      </c>
      <c r="L7" s="6">
        <f>'D1'!L8*'C3'!L7</f>
        <v>0</v>
      </c>
      <c r="M7" s="6">
        <f>'D1'!M8*'C3'!M7</f>
        <v>0</v>
      </c>
      <c r="N7" s="6">
        <f>'D1'!N8*'C3'!N7</f>
        <v>130529498.6073308</v>
      </c>
      <c r="O7" s="6">
        <f>'D1'!O8*'C3'!O7</f>
        <v>53348195.08637789</v>
      </c>
      <c r="P7" s="6">
        <f>'D1'!P8*'C3'!P7</f>
        <v>82437.16526195606</v>
      </c>
      <c r="Q7" s="6">
        <f>'D1'!Q8*'C3'!Q7</f>
        <v>1167586.0849931834</v>
      </c>
      <c r="R7" s="6">
        <f>'D1'!R8*'C3'!R7</f>
        <v>7861608.631599373</v>
      </c>
      <c r="S7" s="6">
        <f>'D1'!S8*'C3'!S7</f>
        <v>0</v>
      </c>
      <c r="T7" s="6">
        <f>'D1'!T8*'C3'!T7</f>
        <v>0</v>
      </c>
      <c r="U7" s="6">
        <f>'D1'!U8*'C3'!U7</f>
        <v>0</v>
      </c>
      <c r="V7" s="6">
        <f>'D1'!V8*'C3'!V7</f>
        <v>0</v>
      </c>
      <c r="W7" s="6">
        <f>'D1'!W8*'C3'!W7</f>
        <v>0</v>
      </c>
      <c r="X7" s="6">
        <f>'D1'!X8*'C3'!X7</f>
        <v>27827.507684205044</v>
      </c>
      <c r="Y7" s="6">
        <f>'D1'!Y8*'C3'!Y7</f>
        <v>0</v>
      </c>
      <c r="Z7" s="6">
        <f>'D1'!Z8*'C3'!Z7</f>
        <v>306.171003936504</v>
      </c>
      <c r="AA7" s="6">
        <f>'D1'!AA8*'C3'!AA7</f>
        <v>0</v>
      </c>
      <c r="AB7" s="6">
        <f>'D1'!AB8*'C3'!AB7</f>
        <v>0</v>
      </c>
      <c r="AC7" s="6">
        <f>'D1'!AC8*'C3'!AC7</f>
        <v>0</v>
      </c>
      <c r="AD7" s="6">
        <f>'D1'!AD8*'C3'!AD7</f>
        <v>0</v>
      </c>
      <c r="AE7" s="6">
        <f>'D1'!AE8*'C3'!AE7</f>
        <v>0</v>
      </c>
      <c r="AF7" s="6">
        <f>'D1'!AF8*'C3'!AF7</f>
        <v>0</v>
      </c>
      <c r="AG7" s="6">
        <f>'D1'!AG8*'C3'!AG7</f>
        <v>0</v>
      </c>
      <c r="AH7" s="6">
        <f>'D1'!AH8*'C3'!AH7</f>
        <v>0</v>
      </c>
      <c r="AI7" s="6">
        <f>'D1'!AI8*'C3'!AI7</f>
        <v>0</v>
      </c>
      <c r="AJ7" s="6">
        <f>'D1'!AJ8*'C3'!AJ7</f>
        <v>0</v>
      </c>
      <c r="AK7" s="6">
        <f>'D1'!AK8*'C3'!AK7</f>
        <v>0</v>
      </c>
    </row>
    <row r="8" spans="1:37" ht="15">
      <c r="A8" s="5">
        <v>6</v>
      </c>
      <c r="B8" s="5">
        <v>6</v>
      </c>
      <c r="C8" s="1" t="s">
        <v>16</v>
      </c>
      <c r="D8" s="6">
        <f>'D1'!D9*'C3'!D8</f>
        <v>0</v>
      </c>
      <c r="E8" s="6">
        <f>'D1'!E9*'C3'!E8</f>
        <v>0</v>
      </c>
      <c r="F8" s="6">
        <f>'D1'!F9*'C3'!F8</f>
        <v>0</v>
      </c>
      <c r="G8" s="6">
        <f>'D1'!G9*'C3'!G8</f>
        <v>0</v>
      </c>
      <c r="H8" s="6">
        <f>'D1'!H9*'C3'!H8</f>
        <v>0</v>
      </c>
      <c r="I8" s="6">
        <f>'D1'!I9*'C3'!I8</f>
        <v>0</v>
      </c>
      <c r="J8" s="6">
        <f>'D1'!J9*'C3'!J8</f>
        <v>0</v>
      </c>
      <c r="K8" s="6">
        <f>'D1'!K9*'C3'!K8</f>
        <v>0</v>
      </c>
      <c r="L8" s="6">
        <f>'D1'!L9*'C3'!L8</f>
        <v>0</v>
      </c>
      <c r="M8" s="6">
        <f>'D1'!M9*'C3'!M8</f>
        <v>0</v>
      </c>
      <c r="N8" s="6">
        <f>'D1'!N9*'C3'!N8</f>
        <v>8567.279643911255</v>
      </c>
      <c r="O8" s="6">
        <f>'D1'!O9*'C3'!O8</f>
        <v>18815.415436637915</v>
      </c>
      <c r="P8" s="6">
        <f>'D1'!P9*'C3'!P8</f>
        <v>231.86093585560005</v>
      </c>
      <c r="Q8" s="6">
        <f>'D1'!Q9*'C3'!Q8</f>
        <v>22032.91843998258</v>
      </c>
      <c r="R8" s="6">
        <f>'D1'!R9*'C3'!R8</f>
        <v>1352.8023184210742</v>
      </c>
      <c r="S8" s="6">
        <f>'D1'!S9*'C3'!S8</f>
        <v>0</v>
      </c>
      <c r="T8" s="6">
        <f>'D1'!T9*'C3'!T8</f>
        <v>0</v>
      </c>
      <c r="U8" s="6">
        <f>'D1'!U9*'C3'!U8</f>
        <v>0</v>
      </c>
      <c r="V8" s="6">
        <f>'D1'!V9*'C3'!V8</f>
        <v>0</v>
      </c>
      <c r="W8" s="6">
        <f>'D1'!W9*'C3'!W8</f>
        <v>0</v>
      </c>
      <c r="X8" s="6">
        <f>'D1'!X9*'C3'!X8</f>
        <v>76.2021334548041</v>
      </c>
      <c r="Y8" s="6">
        <f>'D1'!Y9*'C3'!Y8</f>
        <v>0</v>
      </c>
      <c r="Z8" s="6">
        <f>'D1'!Z9*'C3'!Z8</f>
        <v>0</v>
      </c>
      <c r="AA8" s="6">
        <f>'D1'!AA9*'C3'!AA8</f>
        <v>0</v>
      </c>
      <c r="AB8" s="6">
        <f>'D1'!AB9*'C3'!AB8</f>
        <v>0</v>
      </c>
      <c r="AC8" s="6">
        <f>'D1'!AC9*'C3'!AC8</f>
        <v>0</v>
      </c>
      <c r="AD8" s="6">
        <f>'D1'!AD9*'C3'!AD8</f>
        <v>0</v>
      </c>
      <c r="AE8" s="6">
        <f>'D1'!AE9*'C3'!AE8</f>
        <v>0</v>
      </c>
      <c r="AF8" s="6">
        <f>'D1'!AF9*'C3'!AF8</f>
        <v>0</v>
      </c>
      <c r="AG8" s="6">
        <f>'D1'!AG9*'C3'!AG8</f>
        <v>0</v>
      </c>
      <c r="AH8" s="6">
        <f>'D1'!AH9*'C3'!AH8</f>
        <v>0</v>
      </c>
      <c r="AI8" s="6">
        <f>'D1'!AI9*'C3'!AI8</f>
        <v>0</v>
      </c>
      <c r="AJ8" s="6">
        <f>'D1'!AJ9*'C3'!AJ8</f>
        <v>0</v>
      </c>
      <c r="AK8" s="6">
        <f>'D1'!AK9*'C3'!AK8</f>
        <v>0</v>
      </c>
    </row>
    <row r="9" spans="1:37" ht="15">
      <c r="A9" s="5">
        <v>7</v>
      </c>
      <c r="B9" s="5">
        <v>7</v>
      </c>
      <c r="C9" s="1" t="s">
        <v>267</v>
      </c>
      <c r="D9" s="6">
        <f>'D1'!D10*'C3'!D9</f>
        <v>0</v>
      </c>
      <c r="E9" s="6">
        <f>'D1'!E10*'C3'!E9</f>
        <v>0</v>
      </c>
      <c r="F9" s="6">
        <f>'D1'!F10*'C3'!F9</f>
        <v>48030.1224143895</v>
      </c>
      <c r="G9" s="6">
        <f>'D1'!G10*'C3'!G9</f>
        <v>0</v>
      </c>
      <c r="H9" s="6">
        <f>'D1'!H10*'C3'!H9</f>
        <v>0</v>
      </c>
      <c r="I9" s="6">
        <f>'D1'!I10*'C3'!I9</f>
        <v>0</v>
      </c>
      <c r="J9" s="6">
        <f>'D1'!J10*'C3'!J9</f>
        <v>0</v>
      </c>
      <c r="K9" s="6">
        <f>'D1'!K10*'C3'!K9</f>
        <v>0</v>
      </c>
      <c r="L9" s="6">
        <f>'D1'!L10*'C3'!L9</f>
        <v>0</v>
      </c>
      <c r="M9" s="6">
        <f>'D1'!M10*'C3'!M9</f>
        <v>0</v>
      </c>
      <c r="N9" s="6">
        <f>'D1'!N10*'C3'!N9</f>
        <v>329370.73820199067</v>
      </c>
      <c r="O9" s="6">
        <f>'D1'!O10*'C3'!O9</f>
        <v>715248.9392556903</v>
      </c>
      <c r="P9" s="6">
        <f>'D1'!P10*'C3'!P9</f>
        <v>24998.54900571228</v>
      </c>
      <c r="Q9" s="6">
        <f>'D1'!Q10*'C3'!Q9</f>
        <v>4563262.219125281</v>
      </c>
      <c r="R9" s="6">
        <f>'D1'!R10*'C3'!R9</f>
        <v>133997.70496879914</v>
      </c>
      <c r="S9" s="6">
        <f>'D1'!S10*'C3'!S9</f>
        <v>0</v>
      </c>
      <c r="T9" s="6">
        <f>'D1'!T10*'C3'!T9</f>
        <v>0</v>
      </c>
      <c r="U9" s="6">
        <f>'D1'!U10*'C3'!U9</f>
        <v>0</v>
      </c>
      <c r="V9" s="6">
        <f>'D1'!V10*'C3'!V9</f>
        <v>0</v>
      </c>
      <c r="W9" s="6">
        <f>'D1'!W10*'C3'!W9</f>
        <v>22165.83693716425</v>
      </c>
      <c r="X9" s="6">
        <f>'D1'!X10*'C3'!X9</f>
        <v>13182.969087681107</v>
      </c>
      <c r="Y9" s="6">
        <f>'D1'!Y10*'C3'!Y9</f>
        <v>0</v>
      </c>
      <c r="Z9" s="6">
        <f>'D1'!Z10*'C3'!Z9</f>
        <v>671.2941887551921</v>
      </c>
      <c r="AA9" s="6">
        <f>'D1'!AA10*'C3'!AA9</f>
        <v>0</v>
      </c>
      <c r="AB9" s="6">
        <f>'D1'!AB10*'C3'!AB9</f>
        <v>0</v>
      </c>
      <c r="AC9" s="6">
        <f>'D1'!AC10*'C3'!AC9</f>
        <v>0</v>
      </c>
      <c r="AD9" s="6">
        <f>'D1'!AD10*'C3'!AD9</f>
        <v>0</v>
      </c>
      <c r="AE9" s="6">
        <f>'D1'!AE10*'C3'!AE9</f>
        <v>0</v>
      </c>
      <c r="AF9" s="6">
        <f>'D1'!AF10*'C3'!AF9</f>
        <v>0</v>
      </c>
      <c r="AG9" s="6">
        <f>'D1'!AG10*'C3'!AG9</f>
        <v>0</v>
      </c>
      <c r="AH9" s="6">
        <f>'D1'!AH10*'C3'!AH9</f>
        <v>0</v>
      </c>
      <c r="AI9" s="6">
        <f>'D1'!AI10*'C3'!AI9</f>
        <v>0</v>
      </c>
      <c r="AJ9" s="6">
        <f>'D1'!AJ10*'C3'!AJ9</f>
        <v>0</v>
      </c>
      <c r="AK9" s="6">
        <f>'D1'!AK10*'C3'!AK9</f>
        <v>0</v>
      </c>
    </row>
    <row r="10" spans="1:37" ht="15">
      <c r="A10" s="5">
        <v>8</v>
      </c>
      <c r="B10" s="5">
        <v>8</v>
      </c>
      <c r="C10" s="1" t="s">
        <v>17</v>
      </c>
      <c r="D10" s="6">
        <f>'D1'!D11*'C3'!D10</f>
        <v>0</v>
      </c>
      <c r="E10" s="6">
        <f>'D1'!E11*'C3'!E10</f>
        <v>18316.04722877088</v>
      </c>
      <c r="F10" s="6">
        <f>'D1'!F11*'C3'!F10</f>
        <v>0</v>
      </c>
      <c r="G10" s="6">
        <f>'D1'!G11*'C3'!G10</f>
        <v>0</v>
      </c>
      <c r="H10" s="6">
        <f>'D1'!H11*'C3'!H10</f>
        <v>0</v>
      </c>
      <c r="I10" s="6">
        <f>'D1'!I11*'C3'!I10</f>
        <v>536.1914138617458</v>
      </c>
      <c r="J10" s="6">
        <f>'D1'!J11*'C3'!J10</f>
        <v>0</v>
      </c>
      <c r="K10" s="6">
        <f>'D1'!K11*'C3'!K10</f>
        <v>177.81176136082124</v>
      </c>
      <c r="L10" s="6">
        <f>'D1'!L11*'C3'!L10</f>
        <v>0</v>
      </c>
      <c r="M10" s="6">
        <f>'D1'!M11*'C3'!M10</f>
        <v>0</v>
      </c>
      <c r="N10" s="6">
        <f>'D1'!N11*'C3'!N10</f>
        <v>32114.434881418096</v>
      </c>
      <c r="O10" s="6">
        <f>'D1'!O11*'C3'!O10</f>
        <v>2154.5624319926283</v>
      </c>
      <c r="P10" s="6">
        <f>'D1'!P11*'C3'!P10</f>
        <v>154.5739572370667</v>
      </c>
      <c r="Q10" s="6">
        <f>'D1'!Q11*'C3'!Q10</f>
        <v>50634.91071114516</v>
      </c>
      <c r="R10" s="6">
        <f>'D1'!R11*'C3'!R10</f>
        <v>1124.4071218045292</v>
      </c>
      <c r="S10" s="6">
        <f>'D1'!S11*'C3'!S10</f>
        <v>0</v>
      </c>
      <c r="T10" s="6">
        <f>'D1'!T11*'C3'!T10</f>
        <v>0</v>
      </c>
      <c r="U10" s="6">
        <f>'D1'!U11*'C3'!U10</f>
        <v>0</v>
      </c>
      <c r="V10" s="6">
        <f>'D1'!V11*'C3'!V10</f>
        <v>0</v>
      </c>
      <c r="W10" s="6">
        <f>'D1'!W11*'C3'!W10</f>
        <v>0</v>
      </c>
      <c r="X10" s="6">
        <f>'D1'!X11*'C3'!X10</f>
        <v>0</v>
      </c>
      <c r="Y10" s="6">
        <f>'D1'!Y11*'C3'!Y10</f>
        <v>0</v>
      </c>
      <c r="Z10" s="6">
        <f>'D1'!Z11*'C3'!Z10</f>
        <v>20.918515796904</v>
      </c>
      <c r="AA10" s="6">
        <f>'D1'!AA11*'C3'!AA10</f>
        <v>0</v>
      </c>
      <c r="AB10" s="6">
        <f>'D1'!AB11*'C3'!AB10</f>
        <v>0</v>
      </c>
      <c r="AC10" s="6">
        <f>'D1'!AC11*'C3'!AC10</f>
        <v>0</v>
      </c>
      <c r="AD10" s="6">
        <f>'D1'!AD11*'C3'!AD10</f>
        <v>0</v>
      </c>
      <c r="AE10" s="6">
        <f>'D1'!AE11*'C3'!AE10</f>
        <v>0</v>
      </c>
      <c r="AF10" s="6">
        <f>'D1'!AF11*'C3'!AF10</f>
        <v>0</v>
      </c>
      <c r="AG10" s="6">
        <f>'D1'!AG11*'C3'!AG10</f>
        <v>0</v>
      </c>
      <c r="AH10" s="6">
        <f>'D1'!AH11*'C3'!AH10</f>
        <v>0</v>
      </c>
      <c r="AI10" s="6">
        <f>'D1'!AI11*'C3'!AI10</f>
        <v>0</v>
      </c>
      <c r="AJ10" s="6">
        <f>'D1'!AJ11*'C3'!AJ10</f>
        <v>0</v>
      </c>
      <c r="AK10" s="6">
        <f>'D1'!AK11*'C3'!AK10</f>
        <v>0</v>
      </c>
    </row>
    <row r="11" spans="1:37" ht="15">
      <c r="A11" s="5">
        <v>9</v>
      </c>
      <c r="B11" s="5">
        <v>9</v>
      </c>
      <c r="C11" s="1" t="s">
        <v>18</v>
      </c>
      <c r="D11" s="6">
        <f>'D1'!D12*'C3'!D11</f>
        <v>0</v>
      </c>
      <c r="E11" s="6">
        <f>'D1'!E12*'C3'!E11</f>
        <v>0</v>
      </c>
      <c r="F11" s="6">
        <f>'D1'!F12*'C3'!F11</f>
        <v>0</v>
      </c>
      <c r="G11" s="6">
        <f>'D1'!G12*'C3'!G11</f>
        <v>0</v>
      </c>
      <c r="H11" s="6">
        <f>'D1'!H12*'C3'!H11</f>
        <v>0</v>
      </c>
      <c r="I11" s="6">
        <f>'D1'!I12*'C3'!I11</f>
        <v>0</v>
      </c>
      <c r="J11" s="6">
        <f>'D1'!J12*'C3'!J11</f>
        <v>0</v>
      </c>
      <c r="K11" s="6">
        <f>'D1'!K12*'C3'!K11</f>
        <v>0</v>
      </c>
      <c r="L11" s="6">
        <f>'D1'!L12*'C3'!L11</f>
        <v>0</v>
      </c>
      <c r="M11" s="6">
        <f>'D1'!M12*'C3'!M11</f>
        <v>0</v>
      </c>
      <c r="N11" s="6">
        <f>'D1'!N12*'C3'!N11</f>
        <v>7139.399703259382</v>
      </c>
      <c r="O11" s="6">
        <f>'D1'!O12*'C3'!O11</f>
        <v>1085.5047367291104</v>
      </c>
      <c r="P11" s="6">
        <f>'D1'!P12*'C3'!P11</f>
        <v>77.28697861853335</v>
      </c>
      <c r="Q11" s="6">
        <f>'D1'!Q12*'C3'!Q11</f>
        <v>11016.45921999129</v>
      </c>
      <c r="R11" s="6">
        <f>'D1'!R12*'C3'!R11</f>
        <v>4497.628487218117</v>
      </c>
      <c r="S11" s="6">
        <f>'D1'!S12*'C3'!S11</f>
        <v>0</v>
      </c>
      <c r="T11" s="6">
        <f>'D1'!T12*'C3'!T11</f>
        <v>0</v>
      </c>
      <c r="U11" s="6">
        <f>'D1'!U12*'C3'!U11</f>
        <v>0</v>
      </c>
      <c r="V11" s="6">
        <f>'D1'!V12*'C3'!V11</f>
        <v>0</v>
      </c>
      <c r="W11" s="6">
        <f>'D1'!W12*'C3'!W11</f>
        <v>0</v>
      </c>
      <c r="X11" s="6">
        <f>'D1'!X12*'C3'!X11</f>
        <v>76.2021334548041</v>
      </c>
      <c r="Y11" s="6">
        <f>'D1'!Y12*'C3'!Y11</f>
        <v>734.7089447933901</v>
      </c>
      <c r="Z11" s="6">
        <f>'D1'!Z12*'C3'!Z11</f>
        <v>142.6262440698</v>
      </c>
      <c r="AA11" s="6">
        <f>'D1'!AA12*'C3'!AA11</f>
        <v>0</v>
      </c>
      <c r="AB11" s="6">
        <f>'D1'!AB12*'C3'!AB11</f>
        <v>0</v>
      </c>
      <c r="AC11" s="6">
        <f>'D1'!AC12*'C3'!AC11</f>
        <v>0</v>
      </c>
      <c r="AD11" s="6">
        <f>'D1'!AD12*'C3'!AD11</f>
        <v>0</v>
      </c>
      <c r="AE11" s="6">
        <f>'D1'!AE12*'C3'!AE11</f>
        <v>0</v>
      </c>
      <c r="AF11" s="6">
        <f>'D1'!AF12*'C3'!AF11</f>
        <v>0</v>
      </c>
      <c r="AG11" s="6">
        <f>'D1'!AG12*'C3'!AG11</f>
        <v>0</v>
      </c>
      <c r="AH11" s="6">
        <f>'D1'!AH12*'C3'!AH11</f>
        <v>0</v>
      </c>
      <c r="AI11" s="6">
        <f>'D1'!AI12*'C3'!AI11</f>
        <v>0</v>
      </c>
      <c r="AJ11" s="6">
        <f>'D1'!AJ12*'C3'!AJ11</f>
        <v>0</v>
      </c>
      <c r="AK11" s="6">
        <f>'D1'!AK12*'C3'!AK11</f>
        <v>0</v>
      </c>
    </row>
    <row r="12" spans="1:37" ht="15">
      <c r="A12" s="5">
        <v>10</v>
      </c>
      <c r="B12" s="5">
        <v>10</v>
      </c>
      <c r="C12" s="1" t="s">
        <v>268</v>
      </c>
      <c r="D12" s="6">
        <f>'D1'!D13*'C3'!D12</f>
        <v>0</v>
      </c>
      <c r="E12" s="6">
        <f>'D1'!E13*'C3'!E12</f>
        <v>0</v>
      </c>
      <c r="F12" s="6">
        <f>'D1'!F13*'C3'!F12</f>
        <v>0</v>
      </c>
      <c r="G12" s="6">
        <f>'D1'!G13*'C3'!G12</f>
        <v>0</v>
      </c>
      <c r="H12" s="6">
        <f>'D1'!H13*'C3'!H12</f>
        <v>0</v>
      </c>
      <c r="I12" s="6">
        <f>'D1'!I13*'C3'!I12</f>
        <v>0</v>
      </c>
      <c r="J12" s="6">
        <f>'D1'!J13*'C3'!J12</f>
        <v>0</v>
      </c>
      <c r="K12" s="6">
        <f>'D1'!K13*'C3'!K12</f>
        <v>0</v>
      </c>
      <c r="L12" s="6">
        <f>'D1'!L13*'C3'!L12</f>
        <v>0</v>
      </c>
      <c r="M12" s="6">
        <f>'D1'!M13*'C3'!M12</f>
        <v>0</v>
      </c>
      <c r="N12" s="6">
        <f>'D1'!N13*'C3'!N12</f>
        <v>7104360.394209421</v>
      </c>
      <c r="O12" s="6">
        <f>'D1'!O13*'C3'!O12</f>
        <v>4244189.072294378</v>
      </c>
      <c r="P12" s="6">
        <f>'D1'!P13*'C3'!P12</f>
        <v>43724.16839406297</v>
      </c>
      <c r="Q12" s="6">
        <f>'D1'!Q13*'C3'!Q12</f>
        <v>773766.0123482185</v>
      </c>
      <c r="R12" s="6">
        <f>'D1'!R13*'C3'!R12</f>
        <v>0</v>
      </c>
      <c r="S12" s="6">
        <f>'D1'!S13*'C3'!S12</f>
        <v>0</v>
      </c>
      <c r="T12" s="6">
        <f>'D1'!T13*'C3'!T12</f>
        <v>0</v>
      </c>
      <c r="U12" s="6">
        <f>'D1'!U13*'C3'!U12</f>
        <v>37763.30161891652</v>
      </c>
      <c r="V12" s="6">
        <f>'D1'!V13*'C3'!V12</f>
        <v>18859.0488194774</v>
      </c>
      <c r="W12" s="6">
        <f>'D1'!W13*'C3'!W12</f>
        <v>14666.300347845878</v>
      </c>
      <c r="X12" s="6">
        <f>'D1'!X13*'C3'!X12</f>
        <v>1498182.7925863531</v>
      </c>
      <c r="Y12" s="6">
        <f>'D1'!Y13*'C3'!Y12</f>
        <v>0</v>
      </c>
      <c r="Z12" s="6">
        <f>'D1'!Z13*'C3'!Z12</f>
        <v>1111363.466360733</v>
      </c>
      <c r="AA12" s="6">
        <f>'D1'!AA13*'C3'!AA12</f>
        <v>0</v>
      </c>
      <c r="AB12" s="6">
        <f>'D1'!AB13*'C3'!AB12</f>
        <v>0</v>
      </c>
      <c r="AC12" s="6">
        <f>'D1'!AC13*'C3'!AC12</f>
        <v>0</v>
      </c>
      <c r="AD12" s="6">
        <f>'D1'!AD13*'C3'!AD12</f>
        <v>0</v>
      </c>
      <c r="AE12" s="6">
        <f>'D1'!AE13*'C3'!AE12</f>
        <v>0</v>
      </c>
      <c r="AF12" s="6">
        <f>'D1'!AF13*'C3'!AF12</f>
        <v>0</v>
      </c>
      <c r="AG12" s="6">
        <f>'D1'!AG13*'C3'!AG12</f>
        <v>0</v>
      </c>
      <c r="AH12" s="6">
        <f>'D1'!AH13*'C3'!AH12</f>
        <v>0</v>
      </c>
      <c r="AI12" s="6">
        <f>'D1'!AI13*'C3'!AI12</f>
        <v>0</v>
      </c>
      <c r="AJ12" s="6">
        <f>'D1'!AJ13*'C3'!AJ12</f>
        <v>0</v>
      </c>
      <c r="AK12" s="6">
        <f>'D1'!AK13*'C3'!AK12</f>
        <v>0</v>
      </c>
    </row>
    <row r="13" spans="1:37" ht="15">
      <c r="A13" s="5">
        <v>11</v>
      </c>
      <c r="B13" s="5">
        <v>11</v>
      </c>
      <c r="C13" s="1" t="s">
        <v>269</v>
      </c>
      <c r="D13" s="6">
        <f>'D1'!D14*'C3'!D13</f>
        <v>0</v>
      </c>
      <c r="E13" s="6">
        <f>'D1'!E14*'C3'!E13</f>
        <v>0</v>
      </c>
      <c r="F13" s="6">
        <f>'D1'!F14*'C3'!F13</f>
        <v>0</v>
      </c>
      <c r="G13" s="6">
        <f>'D1'!G14*'C3'!G13</f>
        <v>0</v>
      </c>
      <c r="H13" s="6">
        <f>'D1'!H14*'C3'!H13</f>
        <v>0</v>
      </c>
      <c r="I13" s="6">
        <f>'D1'!I14*'C3'!I13</f>
        <v>0</v>
      </c>
      <c r="J13" s="6">
        <f>'D1'!J14*'C3'!J13</f>
        <v>0</v>
      </c>
      <c r="K13" s="6">
        <f>'D1'!K14*'C3'!K13</f>
        <v>0</v>
      </c>
      <c r="L13" s="6">
        <f>'D1'!L14*'C3'!L13</f>
        <v>0</v>
      </c>
      <c r="M13" s="6">
        <f>'D1'!M14*'C3'!M13</f>
        <v>0</v>
      </c>
      <c r="N13" s="6">
        <f>'D1'!N14*'C3'!N13</f>
        <v>1742690.998250686</v>
      </c>
      <c r="O13" s="6">
        <f>'D1'!O14*'C3'!O13</f>
        <v>1514578.2195370977</v>
      </c>
      <c r="P13" s="6">
        <f>'D1'!P14*'C3'!P13</f>
        <v>22064.110977260247</v>
      </c>
      <c r="Q13" s="6">
        <f>'D1'!Q14*'C3'!Q13</f>
        <v>112126.4255181938</v>
      </c>
      <c r="R13" s="6">
        <f>'D1'!R14*'C3'!R13</f>
        <v>15706.561982707017</v>
      </c>
      <c r="S13" s="6">
        <f>'D1'!S14*'C3'!S13</f>
        <v>0</v>
      </c>
      <c r="T13" s="6">
        <f>'D1'!T14*'C3'!T13</f>
        <v>0</v>
      </c>
      <c r="U13" s="6">
        <f>'D1'!U14*'C3'!U13</f>
        <v>83.46376875629176</v>
      </c>
      <c r="V13" s="6">
        <f>'D1'!V14*'C3'!V13</f>
        <v>135.32100770073868</v>
      </c>
      <c r="W13" s="6">
        <f>'D1'!W14*'C3'!W13</f>
        <v>429.9780156495217</v>
      </c>
      <c r="X13" s="6">
        <f>'D1'!X14*'C3'!X13</f>
        <v>194065.12857336184</v>
      </c>
      <c r="Y13" s="6">
        <f>'D1'!Y14*'C3'!Y13</f>
        <v>0</v>
      </c>
      <c r="Z13" s="6">
        <f>'D1'!Z14*'C3'!Z13</f>
        <v>429056.8787384756</v>
      </c>
      <c r="AA13" s="6">
        <f>'D1'!AA14*'C3'!AA13</f>
        <v>0</v>
      </c>
      <c r="AB13" s="6">
        <f>'D1'!AB14*'C3'!AB13</f>
        <v>0</v>
      </c>
      <c r="AC13" s="6">
        <f>'D1'!AC14*'C3'!AC13</f>
        <v>0</v>
      </c>
      <c r="AD13" s="6">
        <f>'D1'!AD14*'C3'!AD13</f>
        <v>0</v>
      </c>
      <c r="AE13" s="6">
        <f>'D1'!AE14*'C3'!AE13</f>
        <v>0</v>
      </c>
      <c r="AF13" s="6">
        <f>'D1'!AF14*'C3'!AF13</f>
        <v>0</v>
      </c>
      <c r="AG13" s="6">
        <f>'D1'!AG14*'C3'!AG13</f>
        <v>0</v>
      </c>
      <c r="AH13" s="6">
        <f>'D1'!AH14*'C3'!AH13</f>
        <v>0</v>
      </c>
      <c r="AI13" s="6">
        <f>'D1'!AI14*'C3'!AI13</f>
        <v>0</v>
      </c>
      <c r="AJ13" s="6">
        <f>'D1'!AJ14*'C3'!AJ13</f>
        <v>0</v>
      </c>
      <c r="AK13" s="6">
        <f>'D1'!AK14*'C3'!AK13</f>
        <v>0</v>
      </c>
    </row>
    <row r="14" spans="1:37" ht="15">
      <c r="A14" s="5">
        <v>12</v>
      </c>
      <c r="B14" s="5">
        <v>12</v>
      </c>
      <c r="C14" s="1" t="s">
        <v>242</v>
      </c>
      <c r="D14" s="6">
        <f>'D1'!D15*'C3'!D14</f>
        <v>0</v>
      </c>
      <c r="E14" s="6">
        <f>'D1'!E15*'C3'!E14</f>
        <v>0</v>
      </c>
      <c r="F14" s="6">
        <f>'D1'!F15*'C3'!F14</f>
        <v>0</v>
      </c>
      <c r="G14" s="6">
        <f>'D1'!G15*'C3'!G14</f>
        <v>0</v>
      </c>
      <c r="H14" s="6">
        <f>'D1'!H15*'C3'!H14</f>
        <v>0</v>
      </c>
      <c r="I14" s="6">
        <f>'D1'!I15*'C3'!I14</f>
        <v>0</v>
      </c>
      <c r="J14" s="6">
        <f>'D1'!J15*'C3'!J14</f>
        <v>0</v>
      </c>
      <c r="K14" s="6">
        <f>'D1'!K15*'C3'!K14</f>
        <v>0</v>
      </c>
      <c r="L14" s="6">
        <f>'D1'!L15*'C3'!L14</f>
        <v>0</v>
      </c>
      <c r="M14" s="6">
        <f>'D1'!M15*'C3'!M14</f>
        <v>0</v>
      </c>
      <c r="N14" s="6">
        <f>'D1'!N15*'C3'!N14</f>
        <v>303594.1523259803</v>
      </c>
      <c r="O14" s="6">
        <f>'D1'!O15*'C3'!O14</f>
        <v>96329.48406290235</v>
      </c>
      <c r="P14" s="6">
        <f>'D1'!P15*'C3'!P14</f>
        <v>1960.157371125996</v>
      </c>
      <c r="Q14" s="6">
        <f>'D1'!Q15*'C3'!Q14</f>
        <v>72538.0181067574</v>
      </c>
      <c r="R14" s="6">
        <f>'D1'!R15*'C3'!R14</f>
        <v>228.39519661654498</v>
      </c>
      <c r="S14" s="6">
        <f>'D1'!S15*'C3'!S14</f>
        <v>0</v>
      </c>
      <c r="T14" s="6">
        <f>'D1'!T15*'C3'!T14</f>
        <v>0</v>
      </c>
      <c r="U14" s="6">
        <f>'D1'!U15*'C3'!U14</f>
        <v>0</v>
      </c>
      <c r="V14" s="6">
        <f>'D1'!V15*'C3'!V14</f>
        <v>0</v>
      </c>
      <c r="W14" s="6">
        <f>'D1'!W15*'C3'!W14</f>
        <v>0</v>
      </c>
      <c r="X14" s="6">
        <f>'D1'!X15*'C3'!X14</f>
        <v>16788.890192858278</v>
      </c>
      <c r="Y14" s="6">
        <f>'D1'!Y15*'C3'!Y14</f>
        <v>0</v>
      </c>
      <c r="Z14" s="6">
        <f>'D1'!Z15*'C3'!Z14</f>
        <v>9614.062894172464</v>
      </c>
      <c r="AA14" s="6">
        <f>'D1'!AA15*'C3'!AA14</f>
        <v>0</v>
      </c>
      <c r="AB14" s="6">
        <f>'D1'!AB15*'C3'!AB14</f>
        <v>0</v>
      </c>
      <c r="AC14" s="6">
        <f>'D1'!AC15*'C3'!AC14</f>
        <v>0</v>
      </c>
      <c r="AD14" s="6">
        <f>'D1'!AD15*'C3'!AD14</f>
        <v>0</v>
      </c>
      <c r="AE14" s="6">
        <f>'D1'!AE15*'C3'!AE14</f>
        <v>0</v>
      </c>
      <c r="AF14" s="6">
        <f>'D1'!AF15*'C3'!AF14</f>
        <v>0</v>
      </c>
      <c r="AG14" s="6">
        <f>'D1'!AG15*'C3'!AG14</f>
        <v>0</v>
      </c>
      <c r="AH14" s="6">
        <f>'D1'!AH15*'C3'!AH14</f>
        <v>0</v>
      </c>
      <c r="AI14" s="6">
        <f>'D1'!AI15*'C3'!AI14</f>
        <v>0</v>
      </c>
      <c r="AJ14" s="6">
        <f>'D1'!AJ15*'C3'!AJ14</f>
        <v>0</v>
      </c>
      <c r="AK14" s="6">
        <f>'D1'!AK15*'C3'!AK14</f>
        <v>0</v>
      </c>
    </row>
    <row r="15" spans="1:37" ht="15">
      <c r="A15" s="5">
        <v>13</v>
      </c>
      <c r="B15" s="5">
        <v>13</v>
      </c>
      <c r="C15" s="1" t="s">
        <v>19</v>
      </c>
      <c r="D15" s="6">
        <f>'D1'!D16*'C3'!D15</f>
        <v>0</v>
      </c>
      <c r="E15" s="6">
        <f>'D1'!E16*'C3'!E15</f>
        <v>10864.44633989088</v>
      </c>
      <c r="F15" s="6">
        <f>'D1'!F16*'C3'!F15</f>
        <v>0</v>
      </c>
      <c r="G15" s="6">
        <f>'D1'!G16*'C3'!G15</f>
        <v>0</v>
      </c>
      <c r="H15" s="6">
        <f>'D1'!H16*'C3'!H15</f>
        <v>0</v>
      </c>
      <c r="I15" s="6">
        <f>'D1'!I16*'C3'!I15</f>
        <v>0</v>
      </c>
      <c r="J15" s="6">
        <f>'D1'!J16*'C3'!J15</f>
        <v>0</v>
      </c>
      <c r="K15" s="6">
        <f>'D1'!K16*'C3'!K15</f>
        <v>0</v>
      </c>
      <c r="L15" s="6">
        <f>'D1'!L16*'C3'!L15</f>
        <v>0</v>
      </c>
      <c r="M15" s="6">
        <f>'D1'!M16*'C3'!M15</f>
        <v>0</v>
      </c>
      <c r="N15" s="6">
        <f>'D1'!N16*'C3'!N15</f>
        <v>66045.7849600977</v>
      </c>
      <c r="O15" s="6">
        <f>'D1'!O16*'C3'!O15</f>
        <v>65395.25752699449</v>
      </c>
      <c r="P15" s="6">
        <f>'D1'!P16*'C3'!P15</f>
        <v>2222.4936236792114</v>
      </c>
      <c r="Q15" s="6">
        <f>'D1'!Q16*'C3'!Q15</f>
        <v>104408.31522553207</v>
      </c>
      <c r="R15" s="6">
        <f>'D1'!R16*'C3'!R15</f>
        <v>8977.688113158038</v>
      </c>
      <c r="S15" s="6">
        <f>'D1'!S16*'C3'!S15</f>
        <v>0</v>
      </c>
      <c r="T15" s="6">
        <f>'D1'!T16*'C3'!T15</f>
        <v>0</v>
      </c>
      <c r="U15" s="6">
        <f>'D1'!U16*'C3'!U15</f>
        <v>0</v>
      </c>
      <c r="V15" s="6">
        <f>'D1'!V16*'C3'!V15</f>
        <v>0</v>
      </c>
      <c r="W15" s="6">
        <f>'D1'!W16*'C3'!W15</f>
        <v>0</v>
      </c>
      <c r="X15" s="6">
        <f>'D1'!X16*'C3'!X15</f>
        <v>0</v>
      </c>
      <c r="Y15" s="6">
        <f>'D1'!Y16*'C3'!Y15</f>
        <v>0</v>
      </c>
      <c r="Z15" s="6">
        <f>'D1'!Z16*'C3'!Z15</f>
        <v>361.713671935712</v>
      </c>
      <c r="AA15" s="6">
        <f>'D1'!AA16*'C3'!AA15</f>
        <v>0</v>
      </c>
      <c r="AB15" s="6">
        <f>'D1'!AB16*'C3'!AB15</f>
        <v>0</v>
      </c>
      <c r="AC15" s="6">
        <f>'D1'!AC16*'C3'!AC15</f>
        <v>0</v>
      </c>
      <c r="AD15" s="6">
        <f>'D1'!AD16*'C3'!AD15</f>
        <v>0</v>
      </c>
      <c r="AE15" s="6">
        <f>'D1'!AE16*'C3'!AE15</f>
        <v>0</v>
      </c>
      <c r="AF15" s="6">
        <f>'D1'!AF16*'C3'!AF15</f>
        <v>0</v>
      </c>
      <c r="AG15" s="6">
        <f>'D1'!AG16*'C3'!AG15</f>
        <v>0</v>
      </c>
      <c r="AH15" s="6">
        <f>'D1'!AH16*'C3'!AH15</f>
        <v>0</v>
      </c>
      <c r="AI15" s="6">
        <f>'D1'!AI16*'C3'!AI15</f>
        <v>0</v>
      </c>
      <c r="AJ15" s="6">
        <f>'D1'!AJ16*'C3'!AJ15</f>
        <v>0</v>
      </c>
      <c r="AK15" s="6">
        <f>'D1'!AK16*'C3'!AK15</f>
        <v>0</v>
      </c>
    </row>
    <row r="16" spans="1:37" ht="15">
      <c r="A16" s="5">
        <v>14</v>
      </c>
      <c r="B16" s="5">
        <v>14</v>
      </c>
      <c r="C16" s="1" t="s">
        <v>270</v>
      </c>
      <c r="D16" s="6">
        <f>'D1'!D17*'C3'!D16</f>
        <v>0</v>
      </c>
      <c r="E16" s="6">
        <f>'D1'!E17*'C3'!E16</f>
        <v>16039.866732470116</v>
      </c>
      <c r="F16" s="6">
        <f>'D1'!F17*'C3'!F16</f>
        <v>0</v>
      </c>
      <c r="G16" s="6">
        <f>'D1'!G17*'C3'!G16</f>
        <v>0</v>
      </c>
      <c r="H16" s="6">
        <f>'D1'!H17*'C3'!H16</f>
        <v>0</v>
      </c>
      <c r="I16" s="6">
        <f>'D1'!I17*'C3'!I16</f>
        <v>0</v>
      </c>
      <c r="J16" s="6">
        <f>'D1'!J17*'C3'!J16</f>
        <v>0</v>
      </c>
      <c r="K16" s="6">
        <f>'D1'!K17*'C3'!K16</f>
        <v>0</v>
      </c>
      <c r="L16" s="6">
        <f>'D1'!L17*'C3'!L16</f>
        <v>0</v>
      </c>
      <c r="M16" s="6">
        <f>'D1'!M17*'C3'!M16</f>
        <v>0</v>
      </c>
      <c r="N16" s="6">
        <f>'D1'!N17*'C3'!N16</f>
        <v>5642481.8785426775</v>
      </c>
      <c r="O16" s="6">
        <f>'D1'!O17*'C3'!O16</f>
        <v>3214709.7953419867</v>
      </c>
      <c r="P16" s="6">
        <f>'D1'!P17*'C3'!P16</f>
        <v>61331.43370735887</v>
      </c>
      <c r="Q16" s="6">
        <f>'D1'!Q17*'C3'!Q16</f>
        <v>75857.4164648151</v>
      </c>
      <c r="R16" s="6">
        <f>'D1'!R17*'C3'!R16</f>
        <v>16391.747572556655</v>
      </c>
      <c r="S16" s="6">
        <f>'D1'!S17*'C3'!S16</f>
        <v>0</v>
      </c>
      <c r="T16" s="6">
        <f>'D1'!T17*'C3'!T16</f>
        <v>0</v>
      </c>
      <c r="U16" s="6">
        <f>'D1'!U17*'C3'!U16</f>
        <v>984.309797629724</v>
      </c>
      <c r="V16" s="6">
        <f>'D1'!V17*'C3'!V16</f>
        <v>14336.732011228767</v>
      </c>
      <c r="W16" s="6">
        <f>'D1'!W17*'C3'!W16</f>
        <v>172515.2546559566</v>
      </c>
      <c r="X16" s="6">
        <f>'D1'!X17*'C3'!X16</f>
        <v>123868.74884509452</v>
      </c>
      <c r="Y16" s="6">
        <f>'D1'!Y17*'C3'!Y16</f>
        <v>0</v>
      </c>
      <c r="Z16" s="6">
        <f>'D1'!Z17*'C3'!Z16</f>
        <v>200207.98601449613</v>
      </c>
      <c r="AA16" s="6">
        <f>'D1'!AA17*'C3'!AA16</f>
        <v>0</v>
      </c>
      <c r="AB16" s="6">
        <f>'D1'!AB17*'C3'!AB16</f>
        <v>0</v>
      </c>
      <c r="AC16" s="6">
        <f>'D1'!AC17*'C3'!AC16</f>
        <v>0</v>
      </c>
      <c r="AD16" s="6">
        <f>'D1'!AD17*'C3'!AD16</f>
        <v>0</v>
      </c>
      <c r="AE16" s="6">
        <f>'D1'!AE17*'C3'!AE16</f>
        <v>0</v>
      </c>
      <c r="AF16" s="6">
        <f>'D1'!AF17*'C3'!AF16</f>
        <v>0</v>
      </c>
      <c r="AG16" s="6">
        <f>'D1'!AG17*'C3'!AG16</f>
        <v>0</v>
      </c>
      <c r="AH16" s="6">
        <f>'D1'!AH17*'C3'!AH16</f>
        <v>0</v>
      </c>
      <c r="AI16" s="6">
        <f>'D1'!AI17*'C3'!AI16</f>
        <v>0</v>
      </c>
      <c r="AJ16" s="6">
        <f>'D1'!AJ17*'C3'!AJ16</f>
        <v>0</v>
      </c>
      <c r="AK16" s="6">
        <f>'D1'!AK17*'C3'!AK16</f>
        <v>0</v>
      </c>
    </row>
    <row r="17" spans="1:37" ht="15">
      <c r="A17" s="5">
        <v>15</v>
      </c>
      <c r="B17" s="5">
        <v>15</v>
      </c>
      <c r="C17" s="1" t="s">
        <v>271</v>
      </c>
      <c r="D17" s="6">
        <f>'D1'!D18*'C3'!D17</f>
        <v>0</v>
      </c>
      <c r="E17" s="6">
        <f>'D1'!E18*'C3'!E17</f>
        <v>477.892450137582</v>
      </c>
      <c r="F17" s="6">
        <f>'D1'!F18*'C3'!F17</f>
        <v>0</v>
      </c>
      <c r="G17" s="6">
        <f>'D1'!G18*'C3'!G17</f>
        <v>0</v>
      </c>
      <c r="H17" s="6">
        <f>'D1'!H18*'C3'!H17</f>
        <v>0</v>
      </c>
      <c r="I17" s="6">
        <f>'D1'!I18*'C3'!I17</f>
        <v>0</v>
      </c>
      <c r="J17" s="6">
        <f>'D1'!J18*'C3'!J17</f>
        <v>0</v>
      </c>
      <c r="K17" s="6">
        <f>'D1'!K18*'C3'!K17</f>
        <v>0</v>
      </c>
      <c r="L17" s="6">
        <f>'D1'!L18*'C3'!L17</f>
        <v>0</v>
      </c>
      <c r="M17" s="6">
        <f>'D1'!M18*'C3'!M17</f>
        <v>0</v>
      </c>
      <c r="N17" s="6">
        <f>'D1'!N18*'C3'!N17</f>
        <v>2214687.830886509</v>
      </c>
      <c r="O17" s="6">
        <f>'D1'!O18*'C3'!O17</f>
        <v>247022.45103270927</v>
      </c>
      <c r="P17" s="6">
        <f>'D1'!P18*'C3'!P17</f>
        <v>158453.71953578445</v>
      </c>
      <c r="Q17" s="6">
        <f>'D1'!Q18*'C3'!Q17</f>
        <v>85367.59458268587</v>
      </c>
      <c r="R17" s="6">
        <f>'D1'!R18*'C3'!R17</f>
        <v>55904.11658721894</v>
      </c>
      <c r="S17" s="6">
        <f>'D1'!S18*'C3'!S17</f>
        <v>0</v>
      </c>
      <c r="T17" s="6">
        <f>'D1'!T18*'C3'!T17</f>
        <v>0</v>
      </c>
      <c r="U17" s="6">
        <f>'D1'!U18*'C3'!U17</f>
        <v>0</v>
      </c>
      <c r="V17" s="6">
        <f>'D1'!V18*'C3'!V17</f>
        <v>0</v>
      </c>
      <c r="W17" s="6">
        <f>'D1'!W18*'C3'!W17</f>
        <v>0</v>
      </c>
      <c r="X17" s="6">
        <f>'D1'!X18*'C3'!X17</f>
        <v>33268.52967677897</v>
      </c>
      <c r="Y17" s="6">
        <f>'D1'!Y18*'C3'!Y17</f>
        <v>0</v>
      </c>
      <c r="Z17" s="6">
        <f>'D1'!Z18*'C3'!Z17</f>
        <v>54958.08039480231</v>
      </c>
      <c r="AA17" s="6">
        <f>'D1'!AA18*'C3'!AA17</f>
        <v>0</v>
      </c>
      <c r="AB17" s="6">
        <f>'D1'!AB18*'C3'!AB17</f>
        <v>0</v>
      </c>
      <c r="AC17" s="6">
        <f>'D1'!AC18*'C3'!AC17</f>
        <v>0</v>
      </c>
      <c r="AD17" s="6">
        <f>'D1'!AD18*'C3'!AD17</f>
        <v>0</v>
      </c>
      <c r="AE17" s="6">
        <f>'D1'!AE18*'C3'!AE17</f>
        <v>0</v>
      </c>
      <c r="AF17" s="6">
        <f>'D1'!AF18*'C3'!AF17</f>
        <v>0</v>
      </c>
      <c r="AG17" s="6">
        <f>'D1'!AG18*'C3'!AG17</f>
        <v>0</v>
      </c>
      <c r="AH17" s="6">
        <f>'D1'!AH18*'C3'!AH17</f>
        <v>0</v>
      </c>
      <c r="AI17" s="6">
        <f>'D1'!AI18*'C3'!AI17</f>
        <v>0</v>
      </c>
      <c r="AJ17" s="6">
        <f>'D1'!AJ18*'C3'!AJ17</f>
        <v>0</v>
      </c>
      <c r="AK17" s="6">
        <f>'D1'!AK18*'C3'!AK17</f>
        <v>0</v>
      </c>
    </row>
    <row r="18" spans="1:37" ht="15">
      <c r="A18" s="5">
        <v>16</v>
      </c>
      <c r="B18" s="5">
        <v>16</v>
      </c>
      <c r="C18" s="1" t="s">
        <v>272</v>
      </c>
      <c r="D18" s="6">
        <f>'D1'!D19*'C3'!D18</f>
        <v>0</v>
      </c>
      <c r="E18" s="6">
        <f>'D1'!E19*'C3'!E18</f>
        <v>0</v>
      </c>
      <c r="F18" s="6">
        <f>'D1'!F19*'C3'!F18</f>
        <v>53.535556282248</v>
      </c>
      <c r="G18" s="6">
        <f>'D1'!G19*'C3'!G18</f>
        <v>0</v>
      </c>
      <c r="H18" s="6">
        <f>'D1'!H19*'C3'!H18</f>
        <v>0</v>
      </c>
      <c r="I18" s="6">
        <f>'D1'!I19*'C3'!I18</f>
        <v>0</v>
      </c>
      <c r="J18" s="6">
        <f>'D1'!J19*'C3'!J18</f>
        <v>0</v>
      </c>
      <c r="K18" s="6">
        <f>'D1'!K19*'C3'!K18</f>
        <v>0</v>
      </c>
      <c r="L18" s="6">
        <f>'D1'!L19*'C3'!L18</f>
        <v>0</v>
      </c>
      <c r="M18" s="6">
        <f>'D1'!M19*'C3'!M18</f>
        <v>0</v>
      </c>
      <c r="N18" s="6">
        <f>'D1'!N19*'C3'!N18</f>
        <v>391474.5329939026</v>
      </c>
      <c r="O18" s="6">
        <f>'D1'!O19*'C3'!O18</f>
        <v>219803.1698022014</v>
      </c>
      <c r="P18" s="6">
        <f>'D1'!P19*'C3'!P18</f>
        <v>50573.969137665204</v>
      </c>
      <c r="Q18" s="6">
        <f>'D1'!Q19*'C3'!Q18</f>
        <v>1914498.6407222007</v>
      </c>
      <c r="R18" s="6">
        <f>'D1'!R19*'C3'!R18</f>
        <v>35243.13572406072</v>
      </c>
      <c r="S18" s="6">
        <f>'D1'!S19*'C3'!S18</f>
        <v>0</v>
      </c>
      <c r="T18" s="6">
        <f>'D1'!T19*'C3'!T18</f>
        <v>0</v>
      </c>
      <c r="U18" s="6">
        <f>'D1'!U19*'C3'!U18</f>
        <v>0.1772119318082108</v>
      </c>
      <c r="V18" s="6">
        <f>'D1'!V19*'C3'!V18</f>
        <v>0</v>
      </c>
      <c r="W18" s="6">
        <f>'D1'!W19*'C3'!W18</f>
        <v>0</v>
      </c>
      <c r="X18" s="6">
        <f>'D1'!X19*'C3'!X18</f>
        <v>10194.027485046665</v>
      </c>
      <c r="Y18" s="6">
        <f>'D1'!Y19*'C3'!Y18</f>
        <v>0</v>
      </c>
      <c r="Z18" s="6">
        <f>'D1'!Z19*'C3'!Z18</f>
        <v>82501.78850675677</v>
      </c>
      <c r="AA18" s="6">
        <f>'D1'!AA19*'C3'!AA18</f>
        <v>0</v>
      </c>
      <c r="AB18" s="6">
        <f>'D1'!AB19*'C3'!AB18</f>
        <v>0</v>
      </c>
      <c r="AC18" s="6">
        <f>'D1'!AC19*'C3'!AC18</f>
        <v>0</v>
      </c>
      <c r="AD18" s="6">
        <f>'D1'!AD19*'C3'!AD18</f>
        <v>0</v>
      </c>
      <c r="AE18" s="6">
        <f>'D1'!AE19*'C3'!AE18</f>
        <v>0</v>
      </c>
      <c r="AF18" s="6">
        <f>'D1'!AF19*'C3'!AF18</f>
        <v>0</v>
      </c>
      <c r="AG18" s="6">
        <f>'D1'!AG19*'C3'!AG18</f>
        <v>0</v>
      </c>
      <c r="AH18" s="6">
        <f>'D1'!AH19*'C3'!AH18</f>
        <v>0</v>
      </c>
      <c r="AI18" s="6">
        <f>'D1'!AI19*'C3'!AI18</f>
        <v>0</v>
      </c>
      <c r="AJ18" s="6">
        <f>'D1'!AJ19*'C3'!AJ18</f>
        <v>0</v>
      </c>
      <c r="AK18" s="6">
        <f>'D1'!AK19*'C3'!AK18</f>
        <v>0</v>
      </c>
    </row>
    <row r="19" spans="1:37" ht="15">
      <c r="A19" s="5">
        <v>17</v>
      </c>
      <c r="B19" s="5">
        <v>17</v>
      </c>
      <c r="C19" s="1" t="s">
        <v>243</v>
      </c>
      <c r="D19" s="6">
        <f>'D1'!D20*'C3'!D19</f>
        <v>0</v>
      </c>
      <c r="E19" s="6">
        <f>'D1'!E20*'C3'!E19</f>
        <v>0</v>
      </c>
      <c r="F19" s="6">
        <f>'D1'!F20*'C3'!F19</f>
        <v>107.071112564496</v>
      </c>
      <c r="G19" s="6">
        <f>'D1'!G20*'C3'!G19</f>
        <v>0</v>
      </c>
      <c r="H19" s="6">
        <f>'D1'!H20*'C3'!H19</f>
        <v>0</v>
      </c>
      <c r="I19" s="6">
        <f>'D1'!I20*'C3'!I19</f>
        <v>0</v>
      </c>
      <c r="J19" s="6">
        <f>'D1'!J20*'C3'!J19</f>
        <v>0</v>
      </c>
      <c r="K19" s="6">
        <f>'D1'!K20*'C3'!K19</f>
        <v>0</v>
      </c>
      <c r="L19" s="6">
        <f>'D1'!L20*'C3'!L19</f>
        <v>0</v>
      </c>
      <c r="M19" s="6">
        <f>'D1'!M20*'C3'!M19</f>
        <v>0</v>
      </c>
      <c r="N19" s="6">
        <f>'D1'!N20*'C3'!N19</f>
        <v>458709.2107006444</v>
      </c>
      <c r="O19" s="6">
        <f>'D1'!O20*'C3'!O19</f>
        <v>38627.374927595476</v>
      </c>
      <c r="P19" s="6">
        <f>'D1'!P20*'C3'!P19</f>
        <v>81579.50911939418</v>
      </c>
      <c r="Q19" s="6">
        <f>'D1'!Q20*'C3'!Q19</f>
        <v>388328.8790785392</v>
      </c>
      <c r="R19" s="6">
        <f>'D1'!R20*'C3'!R19</f>
        <v>46241.242884211264</v>
      </c>
      <c r="S19" s="6">
        <f>'D1'!S20*'C3'!S19</f>
        <v>0</v>
      </c>
      <c r="T19" s="6">
        <f>'D1'!T20*'C3'!T19</f>
        <v>0</v>
      </c>
      <c r="U19" s="6">
        <f>'D1'!U20*'C3'!U19</f>
        <v>0.1772119318082108</v>
      </c>
      <c r="V19" s="6">
        <f>'D1'!V20*'C3'!V19</f>
        <v>0</v>
      </c>
      <c r="W19" s="6">
        <f>'D1'!W20*'C3'!W19</f>
        <v>0</v>
      </c>
      <c r="X19" s="6">
        <f>'D1'!X20*'C3'!X19</f>
        <v>37264.83380644836</v>
      </c>
      <c r="Y19" s="6">
        <f>'D1'!Y20*'C3'!Y19</f>
        <v>0</v>
      </c>
      <c r="Z19" s="6">
        <f>'D1'!Z20*'C3'!Z19</f>
        <v>72099.50775425072</v>
      </c>
      <c r="AA19" s="6">
        <f>'D1'!AA20*'C3'!AA19</f>
        <v>0</v>
      </c>
      <c r="AB19" s="6">
        <f>'D1'!AB20*'C3'!AB19</f>
        <v>0</v>
      </c>
      <c r="AC19" s="6">
        <f>'D1'!AC20*'C3'!AC19</f>
        <v>0</v>
      </c>
      <c r="AD19" s="6">
        <f>'D1'!AD20*'C3'!AD19</f>
        <v>0</v>
      </c>
      <c r="AE19" s="6">
        <f>'D1'!AE20*'C3'!AE19</f>
        <v>0</v>
      </c>
      <c r="AF19" s="6">
        <f>'D1'!AF20*'C3'!AF19</f>
        <v>0</v>
      </c>
      <c r="AG19" s="6">
        <f>'D1'!AG20*'C3'!AG19</f>
        <v>0</v>
      </c>
      <c r="AH19" s="6">
        <f>'D1'!AH20*'C3'!AH19</f>
        <v>0</v>
      </c>
      <c r="AI19" s="6">
        <f>'D1'!AI20*'C3'!AI19</f>
        <v>0</v>
      </c>
      <c r="AJ19" s="6">
        <f>'D1'!AJ20*'C3'!AJ19</f>
        <v>0</v>
      </c>
      <c r="AK19" s="6">
        <f>'D1'!AK20*'C3'!AK19</f>
        <v>0</v>
      </c>
    </row>
    <row r="20" spans="1:37" ht="15">
      <c r="A20" s="5">
        <v>18</v>
      </c>
      <c r="B20" s="5">
        <v>18</v>
      </c>
      <c r="C20" s="1" t="s">
        <v>273</v>
      </c>
      <c r="D20" s="6">
        <f>'D1'!D21*'C3'!D20</f>
        <v>0</v>
      </c>
      <c r="E20" s="6">
        <f>'D1'!E21*'C3'!E20</f>
        <v>4982109.891450519</v>
      </c>
      <c r="F20" s="6">
        <f>'D1'!F21*'C3'!F20</f>
        <v>25731.494762099082</v>
      </c>
      <c r="G20" s="6">
        <f>'D1'!G21*'C3'!G20</f>
        <v>0</v>
      </c>
      <c r="H20" s="6">
        <f>'D1'!H21*'C3'!H20</f>
        <v>0</v>
      </c>
      <c r="I20" s="6">
        <f>'D1'!I21*'C3'!I20</f>
        <v>0</v>
      </c>
      <c r="J20" s="6">
        <f>'D1'!J21*'C3'!J20</f>
        <v>0</v>
      </c>
      <c r="K20" s="6">
        <f>'D1'!K21*'C3'!K20</f>
        <v>0</v>
      </c>
      <c r="L20" s="6">
        <f>'D1'!L21*'C3'!L20</f>
        <v>0</v>
      </c>
      <c r="M20" s="6">
        <f>'D1'!M21*'C3'!M20</f>
        <v>0</v>
      </c>
      <c r="N20" s="6">
        <f>'D1'!N21*'C3'!N20</f>
        <v>2393865.70886414</v>
      </c>
      <c r="O20" s="6">
        <f>'D1'!O21*'C3'!O20</f>
        <v>14925168.987777626</v>
      </c>
      <c r="P20" s="6">
        <f>'D1'!P21*'C3'!P20</f>
        <v>283147.545681073</v>
      </c>
      <c r="Q20" s="6">
        <f>'D1'!Q21*'C3'!Q20</f>
        <v>93065.34046824294</v>
      </c>
      <c r="R20" s="6">
        <f>'D1'!R21*'C3'!R20</f>
        <v>39512.36901466228</v>
      </c>
      <c r="S20" s="6">
        <f>'D1'!S21*'C3'!S20</f>
        <v>0</v>
      </c>
      <c r="T20" s="6">
        <f>'D1'!T21*'C3'!T20</f>
        <v>0</v>
      </c>
      <c r="U20" s="6">
        <f>'D1'!U21*'C3'!U20</f>
        <v>0</v>
      </c>
      <c r="V20" s="6">
        <f>'D1'!V21*'C3'!V20</f>
        <v>59.49589338908903</v>
      </c>
      <c r="W20" s="6">
        <f>'D1'!W21*'C3'!W20</f>
        <v>1767038.6847992064</v>
      </c>
      <c r="X20" s="6">
        <f>'D1'!X21*'C3'!X20</f>
        <v>584652.9853984492</v>
      </c>
      <c r="Y20" s="6">
        <f>'D1'!Y21*'C3'!Y20</f>
        <v>192.047838838247</v>
      </c>
      <c r="Z20" s="6">
        <f>'D1'!Z21*'C3'!Z20</f>
        <v>282597.60696012323</v>
      </c>
      <c r="AA20" s="6">
        <f>'D1'!AA21*'C3'!AA20</f>
        <v>7610401.624407904</v>
      </c>
      <c r="AB20" s="6">
        <f>'D1'!AB21*'C3'!AB20</f>
        <v>388936.0040860738</v>
      </c>
      <c r="AC20" s="6">
        <f>'D1'!AC21*'C3'!AC20</f>
        <v>151879.59841859998</v>
      </c>
      <c r="AD20" s="6">
        <f>'D1'!AD21*'C3'!AD20</f>
        <v>0</v>
      </c>
      <c r="AE20" s="6">
        <f>'D1'!AE21*'C3'!AE20</f>
        <v>0</v>
      </c>
      <c r="AF20" s="6">
        <f>'D1'!AF21*'C3'!AF20</f>
        <v>0</v>
      </c>
      <c r="AG20" s="6">
        <f>'D1'!AG21*'C3'!AG20</f>
        <v>0</v>
      </c>
      <c r="AH20" s="6">
        <f>'D1'!AH21*'C3'!AH20</f>
        <v>0</v>
      </c>
      <c r="AI20" s="6">
        <f>'D1'!AI21*'C3'!AI20</f>
        <v>0</v>
      </c>
      <c r="AJ20" s="6">
        <f>'D1'!AJ21*'C3'!AJ20</f>
        <v>0</v>
      </c>
      <c r="AK20" s="6">
        <f>'D1'!AK21*'C3'!AK20</f>
        <v>0</v>
      </c>
    </row>
    <row r="21" spans="1:37" ht="15">
      <c r="A21" s="5">
        <v>19</v>
      </c>
      <c r="B21" s="5">
        <v>19</v>
      </c>
      <c r="C21" s="1" t="s">
        <v>274</v>
      </c>
      <c r="D21" s="6">
        <f>'D1'!D22*'C3'!D21</f>
        <v>0</v>
      </c>
      <c r="E21" s="6">
        <f>'D1'!E22*'C3'!E21</f>
        <v>9085.724319165443</v>
      </c>
      <c r="F21" s="6">
        <f>'D1'!F22*'C3'!F21</f>
        <v>0</v>
      </c>
      <c r="G21" s="6">
        <f>'D1'!G22*'C3'!G21</f>
        <v>0</v>
      </c>
      <c r="H21" s="6">
        <f>'D1'!H22*'C3'!H21</f>
        <v>0</v>
      </c>
      <c r="I21" s="6">
        <f>'D1'!I22*'C3'!I21</f>
        <v>0</v>
      </c>
      <c r="J21" s="6">
        <f>'D1'!J22*'C3'!J21</f>
        <v>0</v>
      </c>
      <c r="K21" s="6">
        <f>'D1'!K22*'C3'!K21</f>
        <v>0</v>
      </c>
      <c r="L21" s="6">
        <f>'D1'!L22*'C3'!L21</f>
        <v>0</v>
      </c>
      <c r="M21" s="6">
        <f>'D1'!M22*'C3'!M21</f>
        <v>0</v>
      </c>
      <c r="N21" s="6">
        <f>'D1'!N22*'C3'!N21</f>
        <v>746632.5666805743</v>
      </c>
      <c r="O21" s="6">
        <f>'D1'!O22*'C3'!O21</f>
        <v>595165.3328845411</v>
      </c>
      <c r="P21" s="6">
        <f>'D1'!P22*'C3'!P21</f>
        <v>42873.70800684325</v>
      </c>
      <c r="Q21" s="6">
        <f>'D1'!Q22*'C3'!Q21</f>
        <v>60095.36536581726</v>
      </c>
      <c r="R21" s="6">
        <f>'D1'!R22*'C3'!R21</f>
        <v>60138.21215526412</v>
      </c>
      <c r="S21" s="6">
        <f>'D1'!S22*'C3'!S21</f>
        <v>0</v>
      </c>
      <c r="T21" s="6">
        <f>'D1'!T22*'C3'!T21</f>
        <v>0</v>
      </c>
      <c r="U21" s="6">
        <f>'D1'!U22*'C3'!U21</f>
        <v>701.0110495152029</v>
      </c>
      <c r="V21" s="6">
        <f>'D1'!V22*'C3'!V21</f>
        <v>110.92044852433403</v>
      </c>
      <c r="W21" s="6">
        <f>'D1'!W22*'C3'!W21</f>
        <v>2970.8907176158978</v>
      </c>
      <c r="X21" s="6">
        <f>'D1'!X22*'C3'!X21</f>
        <v>77903.4302666439</v>
      </c>
      <c r="Y21" s="6">
        <f>'D1'!Y22*'C3'!Y21</f>
        <v>2174.42162097882</v>
      </c>
      <c r="Z21" s="6">
        <f>'D1'!Z22*'C3'!Z21</f>
        <v>57248.12078603569</v>
      </c>
      <c r="AA21" s="6">
        <f>'D1'!AA22*'C3'!AA21</f>
        <v>0</v>
      </c>
      <c r="AB21" s="6">
        <f>'D1'!AB22*'C3'!AB21</f>
        <v>0</v>
      </c>
      <c r="AC21" s="6">
        <f>'D1'!AC22*'C3'!AC21</f>
        <v>0</v>
      </c>
      <c r="AD21" s="6">
        <f>'D1'!AD22*'C3'!AD21</f>
        <v>0</v>
      </c>
      <c r="AE21" s="6">
        <f>'D1'!AE22*'C3'!AE21</f>
        <v>0</v>
      </c>
      <c r="AF21" s="6">
        <f>'D1'!AF22*'C3'!AF21</f>
        <v>0</v>
      </c>
      <c r="AG21" s="6">
        <f>'D1'!AG22*'C3'!AG21</f>
        <v>0</v>
      </c>
      <c r="AH21" s="6">
        <f>'D1'!AH22*'C3'!AH21</f>
        <v>0</v>
      </c>
      <c r="AI21" s="6">
        <f>'D1'!AI22*'C3'!AI21</f>
        <v>0</v>
      </c>
      <c r="AJ21" s="6">
        <f>'D1'!AJ22*'C3'!AJ21</f>
        <v>0</v>
      </c>
      <c r="AK21" s="6">
        <f>'D1'!AK22*'C3'!AK21</f>
        <v>0</v>
      </c>
    </row>
    <row r="22" spans="1:37" ht="15">
      <c r="A22" s="5">
        <v>20</v>
      </c>
      <c r="B22" s="5">
        <v>20</v>
      </c>
      <c r="C22" s="1" t="s">
        <v>244</v>
      </c>
      <c r="D22" s="6">
        <f>'D1'!D23*'C3'!D22</f>
        <v>0</v>
      </c>
      <c r="E22" s="6">
        <f>'D1'!E23*'C3'!E22</f>
        <v>0</v>
      </c>
      <c r="F22" s="6">
        <f>'D1'!F23*'C3'!F22</f>
        <v>0</v>
      </c>
      <c r="G22" s="6">
        <f>'D1'!G23*'C3'!G22</f>
        <v>0</v>
      </c>
      <c r="H22" s="6">
        <f>'D1'!H23*'C3'!H22</f>
        <v>0</v>
      </c>
      <c r="I22" s="6">
        <f>'D1'!I23*'C3'!I22</f>
        <v>0</v>
      </c>
      <c r="J22" s="6">
        <f>'D1'!J23*'C3'!J22</f>
        <v>0</v>
      </c>
      <c r="K22" s="6">
        <f>'D1'!K23*'C3'!K22</f>
        <v>0</v>
      </c>
      <c r="L22" s="6">
        <f>'D1'!L23*'C3'!L22</f>
        <v>0</v>
      </c>
      <c r="M22" s="6">
        <f>'D1'!M23*'C3'!M22</f>
        <v>0</v>
      </c>
      <c r="N22" s="6">
        <f>'D1'!N23*'C3'!N22</f>
        <v>821910.7876088502</v>
      </c>
      <c r="O22" s="6">
        <f>'D1'!O23*'C3'!O22</f>
        <v>23467.483422648893</v>
      </c>
      <c r="P22" s="6">
        <f>'D1'!P23*'C3'!P22</f>
        <v>37891.927071206606</v>
      </c>
      <c r="Q22" s="6">
        <f>'D1'!Q23*'C3'!Q22</f>
        <v>30770.61913512365</v>
      </c>
      <c r="R22" s="6">
        <f>'D1'!R23*'C3'!R22</f>
        <v>66937.36146992588</v>
      </c>
      <c r="S22" s="6">
        <f>'D1'!S23*'C3'!S22</f>
        <v>0</v>
      </c>
      <c r="T22" s="6">
        <f>'D1'!T23*'C3'!T22</f>
        <v>0</v>
      </c>
      <c r="U22" s="6">
        <f>'D1'!U23*'C3'!U22</f>
        <v>166.2657196810085</v>
      </c>
      <c r="V22" s="6">
        <f>'D1'!V23*'C3'!V22</f>
        <v>0</v>
      </c>
      <c r="W22" s="6">
        <f>'D1'!W23*'C3'!W22</f>
        <v>0</v>
      </c>
      <c r="X22" s="6">
        <f>'D1'!X23*'C3'!X22</f>
        <v>443391.23935734417</v>
      </c>
      <c r="Y22" s="6">
        <f>'D1'!Y23*'C3'!Y22</f>
        <v>0</v>
      </c>
      <c r="Z22" s="6">
        <f>'D1'!Z23*'C3'!Z22</f>
        <v>330199.8412566639</v>
      </c>
      <c r="AA22" s="6">
        <f>'D1'!AA23*'C3'!AA22</f>
        <v>0</v>
      </c>
      <c r="AB22" s="6">
        <f>'D1'!AB23*'C3'!AB22</f>
        <v>0</v>
      </c>
      <c r="AC22" s="6">
        <f>'D1'!AC23*'C3'!AC22</f>
        <v>0</v>
      </c>
      <c r="AD22" s="6">
        <f>'D1'!AD23*'C3'!AD22</f>
        <v>0</v>
      </c>
      <c r="AE22" s="6">
        <f>'D1'!AE23*'C3'!AE22</f>
        <v>0</v>
      </c>
      <c r="AF22" s="6">
        <f>'D1'!AF23*'C3'!AF22</f>
        <v>0</v>
      </c>
      <c r="AG22" s="6">
        <f>'D1'!AG23*'C3'!AG22</f>
        <v>0</v>
      </c>
      <c r="AH22" s="6">
        <f>'D1'!AH23*'C3'!AH22</f>
        <v>0</v>
      </c>
      <c r="AI22" s="6">
        <f>'D1'!AI23*'C3'!AI22</f>
        <v>0</v>
      </c>
      <c r="AJ22" s="6">
        <f>'D1'!AJ23*'C3'!AJ22</f>
        <v>0</v>
      </c>
      <c r="AK22" s="6">
        <f>'D1'!AK23*'C3'!AK22</f>
        <v>0</v>
      </c>
    </row>
    <row r="23" spans="1:37" ht="15">
      <c r="A23" s="5">
        <v>21</v>
      </c>
      <c r="B23" s="5">
        <v>21</v>
      </c>
      <c r="C23" s="1" t="s">
        <v>20</v>
      </c>
      <c r="D23" s="6">
        <f>'D1'!D24*'C3'!D23</f>
        <v>0</v>
      </c>
      <c r="E23" s="6">
        <f>'D1'!E24*'C3'!E23</f>
        <v>38345.170031029294</v>
      </c>
      <c r="F23" s="6">
        <f>'D1'!F24*'C3'!F23</f>
        <v>11635.460817137098</v>
      </c>
      <c r="G23" s="6">
        <f>'D1'!G24*'C3'!G23</f>
        <v>0</v>
      </c>
      <c r="H23" s="6">
        <f>'D1'!H24*'C3'!H23</f>
        <v>36151.001604415374</v>
      </c>
      <c r="I23" s="6">
        <f>'D1'!I24*'C3'!I23</f>
        <v>2120.3933184532675</v>
      </c>
      <c r="J23" s="6">
        <f>'D1'!J24*'C3'!J23</f>
        <v>0</v>
      </c>
      <c r="K23" s="6">
        <f>'D1'!K24*'C3'!K23</f>
        <v>703.1646926541566</v>
      </c>
      <c r="L23" s="6">
        <f>'D1'!L24*'C3'!L23</f>
        <v>0</v>
      </c>
      <c r="M23" s="6">
        <f>'D1'!M24*'C3'!M23</f>
        <v>0</v>
      </c>
      <c r="N23" s="6">
        <f>'D1'!N24*'C3'!N23</f>
        <v>107352.9257348782</v>
      </c>
      <c r="O23" s="6">
        <f>'D1'!O24*'C3'!O23</f>
        <v>563897.6295563537</v>
      </c>
      <c r="P23" s="6">
        <f>'D1'!P24*'C3'!P23</f>
        <v>2845.5260057806518</v>
      </c>
      <c r="Q23" s="6">
        <f>'D1'!Q24*'C3'!Q23</f>
        <v>14295.813787463137</v>
      </c>
      <c r="R23" s="6">
        <f>'D1'!R24*'C3'!R23</f>
        <v>228.39519661654498</v>
      </c>
      <c r="S23" s="6">
        <f>'D1'!S24*'C3'!S23</f>
        <v>0</v>
      </c>
      <c r="T23" s="6">
        <f>'D1'!T24*'C3'!T23</f>
        <v>0</v>
      </c>
      <c r="U23" s="6">
        <f>'D1'!U24*'C3'!U23</f>
        <v>82812.79135959098</v>
      </c>
      <c r="V23" s="6">
        <f>'D1'!V24*'C3'!V23</f>
        <v>47596.8645382204</v>
      </c>
      <c r="W23" s="6">
        <f>'D1'!W24*'C3'!W23</f>
        <v>68903.65017612974</v>
      </c>
      <c r="X23" s="6">
        <f>'D1'!X24*'C3'!X23</f>
        <v>2196331.8830753355</v>
      </c>
      <c r="Y23" s="6">
        <f>'D1'!Y24*'C3'!Y23</f>
        <v>279579.38272592524</v>
      </c>
      <c r="Z23" s="6">
        <f>'D1'!Z24*'C3'!Z23</f>
        <v>21158.483610203853</v>
      </c>
      <c r="AA23" s="6">
        <f>'D1'!AA24*'C3'!AA23</f>
        <v>0</v>
      </c>
      <c r="AB23" s="6">
        <f>'D1'!AB24*'C3'!AB23</f>
        <v>0</v>
      </c>
      <c r="AC23" s="6">
        <f>'D1'!AC24*'C3'!AC23</f>
        <v>0</v>
      </c>
      <c r="AD23" s="6">
        <f>'D1'!AD24*'C3'!AD23</f>
        <v>0</v>
      </c>
      <c r="AE23" s="6">
        <f>'D1'!AE24*'C3'!AE23</f>
        <v>0</v>
      </c>
      <c r="AF23" s="6">
        <f>'D1'!AF24*'C3'!AF23</f>
        <v>0</v>
      </c>
      <c r="AG23" s="6">
        <f>'D1'!AG24*'C3'!AG23</f>
        <v>0</v>
      </c>
      <c r="AH23" s="6">
        <f>'D1'!AH24*'C3'!AH23</f>
        <v>0</v>
      </c>
      <c r="AI23" s="6">
        <f>'D1'!AI24*'C3'!AI23</f>
        <v>0</v>
      </c>
      <c r="AJ23" s="6">
        <f>'D1'!AJ24*'C3'!AJ23</f>
        <v>0</v>
      </c>
      <c r="AK23" s="6">
        <f>'D1'!AK24*'C3'!AK23</f>
        <v>0</v>
      </c>
    </row>
    <row r="24" spans="1:37" ht="15">
      <c r="A24" s="5">
        <v>22</v>
      </c>
      <c r="B24" s="5">
        <v>22</v>
      </c>
      <c r="C24" s="1" t="s">
        <v>275</v>
      </c>
      <c r="D24" s="6">
        <f>'D1'!D25*'C3'!D24</f>
        <v>0</v>
      </c>
      <c r="E24" s="6">
        <f>'D1'!E25*'C3'!E24</f>
        <v>650560.2031675813</v>
      </c>
      <c r="F24" s="6">
        <f>'D1'!F25*'C3'!F24</f>
        <v>173844.40706933086</v>
      </c>
      <c r="G24" s="6">
        <f>'D1'!G25*'C3'!G24</f>
        <v>0</v>
      </c>
      <c r="H24" s="6">
        <f>'D1'!H25*'C3'!H24</f>
        <v>36153.947540030815</v>
      </c>
      <c r="I24" s="6">
        <f>'D1'!I25*'C3'!I24</f>
        <v>0</v>
      </c>
      <c r="J24" s="6">
        <f>'D1'!J25*'C3'!J24</f>
        <v>0</v>
      </c>
      <c r="K24" s="6">
        <f>'D1'!K25*'C3'!K24</f>
        <v>0</v>
      </c>
      <c r="L24" s="6">
        <f>'D1'!L25*'C3'!L24</f>
        <v>0</v>
      </c>
      <c r="M24" s="6">
        <f>'D1'!M25*'C3'!M24</f>
        <v>0</v>
      </c>
      <c r="N24" s="6">
        <f>'D1'!N25*'C3'!N24</f>
        <v>1047779.2717459772</v>
      </c>
      <c r="O24" s="6">
        <f>'D1'!O25*'C3'!O24</f>
        <v>10427011.16021196</v>
      </c>
      <c r="P24" s="6">
        <f>'D1'!P25*'C3'!P24</f>
        <v>67945.44929030951</v>
      </c>
      <c r="Q24" s="6">
        <f>'D1'!Q25*'C3'!Q24</f>
        <v>20527.32236148553</v>
      </c>
      <c r="R24" s="6">
        <f>'D1'!R25*'C3'!R24</f>
        <v>2705.6046368421485</v>
      </c>
      <c r="S24" s="6">
        <f>'D1'!S25*'C3'!S24</f>
        <v>0</v>
      </c>
      <c r="T24" s="6">
        <f>'D1'!T25*'C3'!T24</f>
        <v>727.85708830528</v>
      </c>
      <c r="U24" s="6">
        <f>'D1'!U25*'C3'!U24</f>
        <v>353450.7217483418</v>
      </c>
      <c r="V24" s="6">
        <f>'D1'!V25*'C3'!V24</f>
        <v>601347.6294048293</v>
      </c>
      <c r="W24" s="6">
        <f>'D1'!W25*'C3'!W24</f>
        <v>699647.0758739657</v>
      </c>
      <c r="X24" s="6">
        <f>'D1'!X25*'C3'!X24</f>
        <v>283628.579338202</v>
      </c>
      <c r="Y24" s="6">
        <f>'D1'!Y25*'C3'!Y24</f>
        <v>7727.8703355496</v>
      </c>
      <c r="Z24" s="6">
        <f>'D1'!Z25*'C3'!Z24</f>
        <v>150850.03163515485</v>
      </c>
      <c r="AA24" s="6">
        <f>'D1'!AA25*'C3'!AA24</f>
        <v>0</v>
      </c>
      <c r="AB24" s="6">
        <f>'D1'!AB25*'C3'!AB24</f>
        <v>0</v>
      </c>
      <c r="AC24" s="6">
        <f>'D1'!AC25*'C3'!AC24</f>
        <v>0</v>
      </c>
      <c r="AD24" s="6">
        <f>'D1'!AD25*'C3'!AD24</f>
        <v>0</v>
      </c>
      <c r="AE24" s="6">
        <f>'D1'!AE25*'C3'!AE24</f>
        <v>0</v>
      </c>
      <c r="AF24" s="6">
        <f>'D1'!AF25*'C3'!AF24</f>
        <v>0</v>
      </c>
      <c r="AG24" s="6">
        <f>'D1'!AG25*'C3'!AG24</f>
        <v>0</v>
      </c>
      <c r="AH24" s="6">
        <f>'D1'!AH25*'C3'!AH24</f>
        <v>0</v>
      </c>
      <c r="AI24" s="6">
        <f>'D1'!AI25*'C3'!AI24</f>
        <v>203196.83014971353</v>
      </c>
      <c r="AJ24" s="6">
        <f>'D1'!AJ25*'C3'!AJ24</f>
        <v>0</v>
      </c>
      <c r="AK24" s="6">
        <f>'D1'!AK25*'C3'!AK24</f>
        <v>0</v>
      </c>
    </row>
    <row r="25" spans="1:37" ht="15">
      <c r="A25" s="5">
        <v>23</v>
      </c>
      <c r="B25" s="5">
        <v>23</v>
      </c>
      <c r="C25" s="1" t="s">
        <v>276</v>
      </c>
      <c r="D25" s="6">
        <f>'D1'!D26*'C3'!D25</f>
        <v>0</v>
      </c>
      <c r="E25" s="6">
        <f>'D1'!E26*'C3'!E25</f>
        <v>5642808.615276188</v>
      </c>
      <c r="F25" s="6">
        <f>'D1'!F26*'C3'!F25</f>
        <v>119443.81950488061</v>
      </c>
      <c r="G25" s="6">
        <f>'D1'!G26*'C3'!G25</f>
        <v>0</v>
      </c>
      <c r="H25" s="6">
        <f>'D1'!H26*'C3'!H25</f>
        <v>262738.7812529473</v>
      </c>
      <c r="I25" s="6">
        <f>'D1'!I26*'C3'!I25</f>
        <v>0</v>
      </c>
      <c r="J25" s="6">
        <f>'D1'!J26*'C3'!J25</f>
        <v>0</v>
      </c>
      <c r="K25" s="6">
        <f>'D1'!K26*'C3'!K25</f>
        <v>0</v>
      </c>
      <c r="L25" s="6">
        <f>'D1'!L26*'C3'!L25</f>
        <v>0</v>
      </c>
      <c r="M25" s="6">
        <f>'D1'!M26*'C3'!M25</f>
        <v>4044840.7232374777</v>
      </c>
      <c r="N25" s="6">
        <f>'D1'!N26*'C3'!N25</f>
        <v>367641.3834054928</v>
      </c>
      <c r="O25" s="6">
        <f>'D1'!O26*'C3'!O25</f>
        <v>6772806.137264067</v>
      </c>
      <c r="P25" s="6">
        <f>'D1'!P26*'C3'!P25</f>
        <v>362843.50657064776</v>
      </c>
      <c r="Q25" s="6">
        <f>'D1'!Q26*'C3'!Q25</f>
        <v>53476.93305680656</v>
      </c>
      <c r="R25" s="6">
        <f>'D1'!R26*'C3'!R25</f>
        <v>11665.72388872199</v>
      </c>
      <c r="S25" s="6">
        <f>'D1'!S26*'C3'!S25</f>
        <v>0</v>
      </c>
      <c r="T25" s="6">
        <f>'D1'!T26*'C3'!T25</f>
        <v>0</v>
      </c>
      <c r="U25" s="6">
        <f>'D1'!U26*'C3'!U25</f>
        <v>6413138.840048557</v>
      </c>
      <c r="V25" s="6">
        <f>'D1'!V26*'C3'!V25</f>
        <v>4196069.058171511</v>
      </c>
      <c r="W25" s="6">
        <f>'D1'!W26*'C3'!W25</f>
        <v>956965.8666516145</v>
      </c>
      <c r="X25" s="6">
        <f>'D1'!X26*'C3'!X25</f>
        <v>1966627.4762926104</v>
      </c>
      <c r="Y25" s="6">
        <f>'D1'!Y26*'C3'!Y25</f>
        <v>480657.8927770011</v>
      </c>
      <c r="Z25" s="6">
        <f>'D1'!Z26*'C3'!Z25</f>
        <v>261103.53652999146</v>
      </c>
      <c r="AA25" s="6">
        <f>'D1'!AA26*'C3'!AA25</f>
        <v>0</v>
      </c>
      <c r="AB25" s="6">
        <f>'D1'!AB26*'C3'!AB25</f>
        <v>0</v>
      </c>
      <c r="AC25" s="6">
        <f>'D1'!AC26*'C3'!AC25</f>
        <v>0</v>
      </c>
      <c r="AD25" s="6">
        <f>'D1'!AD26*'C3'!AD25</f>
        <v>0</v>
      </c>
      <c r="AE25" s="6">
        <f>'D1'!AE26*'C3'!AE25</f>
        <v>0</v>
      </c>
      <c r="AF25" s="6">
        <f>'D1'!AF26*'C3'!AF25</f>
        <v>0</v>
      </c>
      <c r="AG25" s="6">
        <f>'D1'!AG26*'C3'!AG25</f>
        <v>0</v>
      </c>
      <c r="AH25" s="6">
        <f>'D1'!AH26*'C3'!AH25</f>
        <v>0</v>
      </c>
      <c r="AI25" s="6">
        <f>'D1'!AI26*'C3'!AI25</f>
        <v>0</v>
      </c>
      <c r="AJ25" s="6">
        <f>'D1'!AJ26*'C3'!AJ25</f>
        <v>0</v>
      </c>
      <c r="AK25" s="6">
        <f>'D1'!AK26*'C3'!AK25</f>
        <v>0</v>
      </c>
    </row>
    <row r="26" spans="1:37" ht="15">
      <c r="A26" s="5">
        <v>24</v>
      </c>
      <c r="B26" s="5">
        <v>24</v>
      </c>
      <c r="C26" s="1" t="s">
        <v>245</v>
      </c>
      <c r="D26" s="6">
        <f>'D1'!D27*'C3'!D26</f>
        <v>0</v>
      </c>
      <c r="E26" s="6">
        <f>'D1'!E27*'C3'!E26</f>
        <v>1247167.405914313</v>
      </c>
      <c r="F26" s="6">
        <f>'D1'!F27*'C3'!F26</f>
        <v>0</v>
      </c>
      <c r="G26" s="6">
        <f>'D1'!G27*'C3'!G26</f>
        <v>0</v>
      </c>
      <c r="H26" s="6">
        <f>'D1'!H27*'C3'!H26</f>
        <v>0</v>
      </c>
      <c r="I26" s="6">
        <f>'D1'!I27*'C3'!I26</f>
        <v>0</v>
      </c>
      <c r="J26" s="6">
        <f>'D1'!J27*'C3'!J26</f>
        <v>0</v>
      </c>
      <c r="K26" s="6">
        <f>'D1'!K27*'C3'!K26</f>
        <v>0</v>
      </c>
      <c r="L26" s="6">
        <f>'D1'!L27*'C3'!L26</f>
        <v>0</v>
      </c>
      <c r="M26" s="6">
        <f>'D1'!M27*'C3'!M26</f>
        <v>0</v>
      </c>
      <c r="N26" s="6">
        <f>'D1'!N27*'C3'!N26</f>
        <v>157518.2670644112</v>
      </c>
      <c r="O26" s="6">
        <f>'D1'!O27*'C3'!O26</f>
        <v>2355138.455167239</v>
      </c>
      <c r="P26" s="6">
        <f>'D1'!P27*'C3'!P26</f>
        <v>54582.19838392129</v>
      </c>
      <c r="Q26" s="6">
        <f>'D1'!Q27*'C3'!Q26</f>
        <v>0</v>
      </c>
      <c r="R26" s="6">
        <f>'D1'!R27*'C3'!R26</f>
        <v>0</v>
      </c>
      <c r="S26" s="6">
        <f>'D1'!S27*'C3'!S26</f>
        <v>0</v>
      </c>
      <c r="T26" s="6">
        <f>'D1'!T27*'C3'!T26</f>
        <v>0</v>
      </c>
      <c r="U26" s="6">
        <f>'D1'!U27*'C3'!U26</f>
        <v>2453251.792482509</v>
      </c>
      <c r="V26" s="6">
        <f>'D1'!V27*'C3'!V26</f>
        <v>2107417.337351471</v>
      </c>
      <c r="W26" s="6">
        <f>'D1'!W27*'C3'!W26</f>
        <v>380429.80416042334</v>
      </c>
      <c r="X26" s="6">
        <f>'D1'!X27*'C3'!X26</f>
        <v>793095.1162278746</v>
      </c>
      <c r="Y26" s="6">
        <f>'D1'!Y27*'C3'!Y26</f>
        <v>92752.99659918138</v>
      </c>
      <c r="Z26" s="6">
        <f>'D1'!Z27*'C3'!Z26</f>
        <v>61216.85881688199</v>
      </c>
      <c r="AA26" s="6">
        <f>'D1'!AA27*'C3'!AA26</f>
        <v>0</v>
      </c>
      <c r="AB26" s="6">
        <f>'D1'!AB27*'C3'!AB26</f>
        <v>0</v>
      </c>
      <c r="AC26" s="6">
        <f>'D1'!AC27*'C3'!AC26</f>
        <v>0</v>
      </c>
      <c r="AD26" s="6">
        <f>'D1'!AD27*'C3'!AD26</f>
        <v>0</v>
      </c>
      <c r="AE26" s="6">
        <f>'D1'!AE27*'C3'!AE26</f>
        <v>0</v>
      </c>
      <c r="AF26" s="6">
        <f>'D1'!AF27*'C3'!AF26</f>
        <v>0</v>
      </c>
      <c r="AG26" s="6">
        <f>'D1'!AG27*'C3'!AG26</f>
        <v>0</v>
      </c>
      <c r="AH26" s="6">
        <f>'D1'!AH27*'C3'!AH26</f>
        <v>0</v>
      </c>
      <c r="AI26" s="6">
        <f>'D1'!AI27*'C3'!AI26</f>
        <v>0</v>
      </c>
      <c r="AJ26" s="6">
        <f>'D1'!AJ27*'C3'!AJ26</f>
        <v>0</v>
      </c>
      <c r="AK26" s="6">
        <f>'D1'!AK27*'C3'!AK26</f>
        <v>0</v>
      </c>
    </row>
    <row r="27" spans="1:37" ht="15">
      <c r="A27" s="5">
        <v>25</v>
      </c>
      <c r="B27" s="5">
        <v>25</v>
      </c>
      <c r="C27" s="1" t="s">
        <v>246</v>
      </c>
      <c r="D27" s="6">
        <f>'D1'!D28*'C3'!D27</f>
        <v>0</v>
      </c>
      <c r="E27" s="6">
        <f>'D1'!E28*'C3'!E27</f>
        <v>540356.8690819591</v>
      </c>
      <c r="F27" s="6">
        <f>'D1'!F28*'C3'!F27</f>
        <v>0</v>
      </c>
      <c r="G27" s="6">
        <f>'D1'!G28*'C3'!G27</f>
        <v>0</v>
      </c>
      <c r="H27" s="6">
        <f>'D1'!H28*'C3'!H27</f>
        <v>0</v>
      </c>
      <c r="I27" s="6">
        <f>'D1'!I28*'C3'!I27</f>
        <v>0</v>
      </c>
      <c r="J27" s="6">
        <f>'D1'!J28*'C3'!J27</f>
        <v>0</v>
      </c>
      <c r="K27" s="6">
        <f>'D1'!K28*'C3'!K27</f>
        <v>0</v>
      </c>
      <c r="L27" s="6">
        <f>'D1'!L28*'C3'!L27</f>
        <v>0</v>
      </c>
      <c r="M27" s="6">
        <f>'D1'!M28*'C3'!M27</f>
        <v>0</v>
      </c>
      <c r="N27" s="6">
        <f>'D1'!N28*'C3'!N27</f>
        <v>228806.75954353658</v>
      </c>
      <c r="O27" s="6">
        <f>'D1'!O28*'C3'!O27</f>
        <v>1449297.6516754825</v>
      </c>
      <c r="P27" s="6">
        <f>'D1'!P28*'C3'!P27</f>
        <v>81995.81588011894</v>
      </c>
      <c r="Q27" s="6">
        <f>'D1'!Q28*'C3'!Q27</f>
        <v>5131.830590371384</v>
      </c>
      <c r="R27" s="6">
        <f>'D1'!R28*'C3'!R27</f>
        <v>685.1855898496349</v>
      </c>
      <c r="S27" s="6">
        <f>'D1'!S28*'C3'!S27</f>
        <v>0</v>
      </c>
      <c r="T27" s="6">
        <f>'D1'!T28*'C3'!T27</f>
        <v>0</v>
      </c>
      <c r="U27" s="6">
        <f>'D1'!U28*'C3'!U27</f>
        <v>77988.32005994103</v>
      </c>
      <c r="V27" s="6">
        <f>'D1'!V28*'C3'!V27</f>
        <v>70951.05083044722</v>
      </c>
      <c r="W27" s="6">
        <f>'D1'!W28*'C3'!W27</f>
        <v>928517.9979647796</v>
      </c>
      <c r="X27" s="6">
        <f>'D1'!X28*'C3'!X27</f>
        <v>52123.561807684775</v>
      </c>
      <c r="Y27" s="6">
        <f>'D1'!Y28*'C3'!Y27</f>
        <v>0</v>
      </c>
      <c r="Z27" s="6">
        <f>'D1'!Z28*'C3'!Z27</f>
        <v>1248.191070884664</v>
      </c>
      <c r="AA27" s="6">
        <f>'D1'!AA28*'C3'!AA27</f>
        <v>0</v>
      </c>
      <c r="AB27" s="6">
        <f>'D1'!AB28*'C3'!AB27</f>
        <v>0</v>
      </c>
      <c r="AC27" s="6">
        <f>'D1'!AC28*'C3'!AC27</f>
        <v>0</v>
      </c>
      <c r="AD27" s="6">
        <f>'D1'!AD28*'C3'!AD27</f>
        <v>0</v>
      </c>
      <c r="AE27" s="6">
        <f>'D1'!AE28*'C3'!AE27</f>
        <v>0</v>
      </c>
      <c r="AF27" s="6">
        <f>'D1'!AF28*'C3'!AF27</f>
        <v>0</v>
      </c>
      <c r="AG27" s="6">
        <f>'D1'!AG28*'C3'!AG27</f>
        <v>0</v>
      </c>
      <c r="AH27" s="6">
        <f>'D1'!AH28*'C3'!AH27</f>
        <v>0</v>
      </c>
      <c r="AI27" s="6">
        <f>'D1'!AI28*'C3'!AI27</f>
        <v>0</v>
      </c>
      <c r="AJ27" s="6">
        <f>'D1'!AJ28*'C3'!AJ27</f>
        <v>0</v>
      </c>
      <c r="AK27" s="6">
        <f>'D1'!AK28*'C3'!AK27</f>
        <v>0</v>
      </c>
    </row>
    <row r="28" spans="1:37" ht="15">
      <c r="A28" s="5">
        <v>26</v>
      </c>
      <c r="B28" s="5">
        <v>26</v>
      </c>
      <c r="C28" s="1" t="s">
        <v>21</v>
      </c>
      <c r="D28" s="6">
        <f>'D1'!D29*'C3'!D28</f>
        <v>0</v>
      </c>
      <c r="E28" s="6">
        <f>'D1'!E29*'C3'!E28</f>
        <v>17912.680725898874</v>
      </c>
      <c r="F28" s="6">
        <f>'D1'!F29*'C3'!F28</f>
        <v>0</v>
      </c>
      <c r="G28" s="6">
        <f>'D1'!G29*'C3'!G28</f>
        <v>0</v>
      </c>
      <c r="H28" s="6">
        <f>'D1'!H29*'C3'!H28</f>
        <v>0</v>
      </c>
      <c r="I28" s="6">
        <f>'D1'!I29*'C3'!I28</f>
        <v>0</v>
      </c>
      <c r="J28" s="6">
        <f>'D1'!J29*'C3'!J28</f>
        <v>0</v>
      </c>
      <c r="K28" s="6">
        <f>'D1'!K29*'C3'!K28</f>
        <v>0</v>
      </c>
      <c r="L28" s="6">
        <f>'D1'!L29*'C3'!L28</f>
        <v>0</v>
      </c>
      <c r="M28" s="6">
        <f>'D1'!M29*'C3'!M28</f>
        <v>0</v>
      </c>
      <c r="N28" s="6">
        <f>'D1'!N29*'C3'!N28</f>
        <v>193136.23182904755</v>
      </c>
      <c r="O28" s="6">
        <f>'D1'!O29*'C3'!O28</f>
        <v>104415.86293084809</v>
      </c>
      <c r="P28" s="6">
        <f>'D1'!P29*'C3'!P28</f>
        <v>9905.613423330416</v>
      </c>
      <c r="Q28" s="6">
        <f>'D1'!Q29*'C3'!Q28</f>
        <v>368901.2347007048</v>
      </c>
      <c r="R28" s="6">
        <f>'D1'!R29*'C3'!R28</f>
        <v>29849.49531165461</v>
      </c>
      <c r="S28" s="6">
        <f>'D1'!S29*'C3'!S28</f>
        <v>0</v>
      </c>
      <c r="T28" s="6">
        <f>'D1'!T29*'C3'!T28</f>
        <v>0</v>
      </c>
      <c r="U28" s="6">
        <f>'D1'!U29*'C3'!U28</f>
        <v>45584.924205229065</v>
      </c>
      <c r="V28" s="6">
        <f>'D1'!V29*'C3'!V28</f>
        <v>28382.20145963583</v>
      </c>
      <c r="W28" s="6">
        <f>'D1'!W29*'C3'!W28</f>
        <v>104507.72586327003</v>
      </c>
      <c r="X28" s="6">
        <f>'D1'!X29*'C3'!X28</f>
        <v>80016.88130508694</v>
      </c>
      <c r="Y28" s="6">
        <f>'D1'!Y29*'C3'!Y28</f>
        <v>0</v>
      </c>
      <c r="Z28" s="6">
        <f>'D1'!Z29*'C3'!Z28</f>
        <v>161420.83488624194</v>
      </c>
      <c r="AA28" s="6">
        <f>'D1'!AA29*'C3'!AA28</f>
        <v>0</v>
      </c>
      <c r="AB28" s="6">
        <f>'D1'!AB29*'C3'!AB28</f>
        <v>0</v>
      </c>
      <c r="AC28" s="6">
        <f>'D1'!AC29*'C3'!AC28</f>
        <v>0</v>
      </c>
      <c r="AD28" s="6">
        <f>'D1'!AD29*'C3'!AD28</f>
        <v>0</v>
      </c>
      <c r="AE28" s="6">
        <f>'D1'!AE29*'C3'!AE28</f>
        <v>0</v>
      </c>
      <c r="AF28" s="6">
        <f>'D1'!AF29*'C3'!AF28</f>
        <v>0</v>
      </c>
      <c r="AG28" s="6">
        <f>'D1'!AG29*'C3'!AG28</f>
        <v>0</v>
      </c>
      <c r="AH28" s="6">
        <f>'D1'!AH29*'C3'!AH28</f>
        <v>0</v>
      </c>
      <c r="AI28" s="6">
        <f>'D1'!AI29*'C3'!AI28</f>
        <v>0</v>
      </c>
      <c r="AJ28" s="6">
        <f>'D1'!AJ29*'C3'!AJ28</f>
        <v>0</v>
      </c>
      <c r="AK28" s="6">
        <f>'D1'!AK29*'C3'!AK28</f>
        <v>0</v>
      </c>
    </row>
    <row r="29" spans="1:37" ht="15">
      <c r="A29" s="5">
        <v>27</v>
      </c>
      <c r="B29" s="5">
        <v>27</v>
      </c>
      <c r="C29" s="1" t="s">
        <v>277</v>
      </c>
      <c r="D29" s="6">
        <f>'D1'!D30*'C3'!D29</f>
        <v>0</v>
      </c>
      <c r="E29" s="6">
        <f>'D1'!E30*'C3'!E29</f>
        <v>59606.907110922024</v>
      </c>
      <c r="F29" s="6">
        <f>'D1'!F30*'C3'!F29</f>
        <v>9252.002523340547</v>
      </c>
      <c r="G29" s="6">
        <f>'D1'!G30*'C3'!G29</f>
        <v>0</v>
      </c>
      <c r="H29" s="6">
        <f>'D1'!H30*'C3'!H29</f>
        <v>17128.509335752922</v>
      </c>
      <c r="I29" s="6">
        <f>'D1'!I30*'C3'!I29</f>
        <v>0</v>
      </c>
      <c r="J29" s="6">
        <f>'D1'!J30*'C3'!J29</f>
        <v>0</v>
      </c>
      <c r="K29" s="6">
        <f>'D1'!K30*'C3'!K29</f>
        <v>0</v>
      </c>
      <c r="L29" s="6">
        <f>'D1'!L30*'C3'!L29</f>
        <v>0</v>
      </c>
      <c r="M29" s="6">
        <f>'D1'!M30*'C3'!M29</f>
        <v>0</v>
      </c>
      <c r="N29" s="6">
        <f>'D1'!N30*'C3'!N29</f>
        <v>1005458.7188006905</v>
      </c>
      <c r="O29" s="6">
        <f>'D1'!O30*'C3'!O29</f>
        <v>2465179.724628688</v>
      </c>
      <c r="P29" s="6">
        <f>'D1'!P30*'C3'!P29</f>
        <v>97550.97196798466</v>
      </c>
      <c r="Q29" s="6">
        <f>'D1'!Q30*'C3'!Q29</f>
        <v>70359.02654656004</v>
      </c>
      <c r="R29" s="6">
        <f>'D1'!R30*'C3'!R29</f>
        <v>48033.26673458723</v>
      </c>
      <c r="S29" s="6">
        <f>'D1'!S30*'C3'!S29</f>
        <v>0</v>
      </c>
      <c r="T29" s="6">
        <f>'D1'!T30*'C3'!T29</f>
        <v>0</v>
      </c>
      <c r="U29" s="6">
        <f>'D1'!U30*'C3'!U29</f>
        <v>305728.7193643994</v>
      </c>
      <c r="V29" s="6">
        <f>'D1'!V30*'C3'!V29</f>
        <v>267104.8315621115</v>
      </c>
      <c r="W29" s="6">
        <f>'D1'!W30*'C3'!W29</f>
        <v>492936.3621718304</v>
      </c>
      <c r="X29" s="6">
        <f>'D1'!X30*'C3'!X29</f>
        <v>99017.67313326997</v>
      </c>
      <c r="Y29" s="6">
        <f>'D1'!Y30*'C3'!Y29</f>
        <v>19584.930453212903</v>
      </c>
      <c r="Z29" s="6">
        <f>'D1'!Z30*'C3'!Z29</f>
        <v>506475.1974707664</v>
      </c>
      <c r="AA29" s="6">
        <f>'D1'!AA30*'C3'!AA29</f>
        <v>0</v>
      </c>
      <c r="AB29" s="6">
        <f>'D1'!AB30*'C3'!AB29</f>
        <v>0</v>
      </c>
      <c r="AC29" s="6">
        <f>'D1'!AC30*'C3'!AC29</f>
        <v>0</v>
      </c>
      <c r="AD29" s="6">
        <f>'D1'!AD30*'C3'!AD29</f>
        <v>0</v>
      </c>
      <c r="AE29" s="6">
        <f>'D1'!AE30*'C3'!AE29</f>
        <v>0</v>
      </c>
      <c r="AF29" s="6">
        <f>'D1'!AF30*'C3'!AF29</f>
        <v>0</v>
      </c>
      <c r="AG29" s="6">
        <f>'D1'!AG30*'C3'!AG29</f>
        <v>0</v>
      </c>
      <c r="AH29" s="6">
        <f>'D1'!AH30*'C3'!AH29</f>
        <v>0</v>
      </c>
      <c r="AI29" s="6">
        <f>'D1'!AI30*'C3'!AI29</f>
        <v>0</v>
      </c>
      <c r="AJ29" s="6">
        <f>'D1'!AJ30*'C3'!AJ29</f>
        <v>0</v>
      </c>
      <c r="AK29" s="6">
        <f>'D1'!AK30*'C3'!AK29</f>
        <v>0</v>
      </c>
    </row>
    <row r="30" spans="1:37" ht="15">
      <c r="A30" s="5">
        <v>28</v>
      </c>
      <c r="B30" s="5">
        <v>28</v>
      </c>
      <c r="C30" s="1" t="s">
        <v>22</v>
      </c>
      <c r="D30" s="6">
        <f>'D1'!D31*'C3'!D30</f>
        <v>0</v>
      </c>
      <c r="E30" s="6">
        <f>'D1'!E31*'C3'!E30</f>
        <v>112432.47624087625</v>
      </c>
      <c r="F30" s="6">
        <f>'D1'!F31*'C3'!F30</f>
        <v>0</v>
      </c>
      <c r="G30" s="6">
        <f>'D1'!G31*'C3'!G30</f>
        <v>0</v>
      </c>
      <c r="H30" s="6">
        <f>'D1'!H31*'C3'!H30</f>
        <v>0</v>
      </c>
      <c r="I30" s="6">
        <f>'D1'!I31*'C3'!I30</f>
        <v>0</v>
      </c>
      <c r="J30" s="6">
        <f>'D1'!J31*'C3'!J30</f>
        <v>0</v>
      </c>
      <c r="K30" s="6">
        <f>'D1'!K31*'C3'!K30</f>
        <v>0</v>
      </c>
      <c r="L30" s="6">
        <f>'D1'!L31*'C3'!L30</f>
        <v>0</v>
      </c>
      <c r="M30" s="6">
        <f>'D1'!M31*'C3'!M30</f>
        <v>0</v>
      </c>
      <c r="N30" s="6">
        <f>'D1'!N31*'C3'!N30</f>
        <v>429094.74906546425</v>
      </c>
      <c r="O30" s="6">
        <f>'D1'!O31*'C3'!O30</f>
        <v>4825824.783926118</v>
      </c>
      <c r="P30" s="6">
        <f>'D1'!P31*'C3'!P30</f>
        <v>615732.745349106</v>
      </c>
      <c r="Q30" s="6">
        <f>'D1'!Q31*'C3'!Q30</f>
        <v>222045.86799532798</v>
      </c>
      <c r="R30" s="6">
        <f>'D1'!R31*'C3'!R30</f>
        <v>1698347.05187784</v>
      </c>
      <c r="S30" s="6">
        <f>'D1'!S31*'C3'!S30</f>
        <v>0</v>
      </c>
      <c r="T30" s="6">
        <f>'D1'!T31*'C3'!T30</f>
        <v>927776.8444457884</v>
      </c>
      <c r="U30" s="6">
        <f>'D1'!U31*'C3'!U30</f>
        <v>16584806.975779353</v>
      </c>
      <c r="V30" s="6">
        <f>'D1'!V31*'C3'!V30</f>
        <v>22346.232642124374</v>
      </c>
      <c r="W30" s="6">
        <f>'D1'!W31*'C3'!W30</f>
        <v>334448.59362578235</v>
      </c>
      <c r="X30" s="6">
        <f>'D1'!X31*'C3'!X30</f>
        <v>681947.0499066933</v>
      </c>
      <c r="Y30" s="6">
        <f>'D1'!Y31*'C3'!Y30</f>
        <v>2507.053166632796</v>
      </c>
      <c r="Z30" s="6">
        <f>'D1'!Z31*'C3'!Z30</f>
        <v>30.426932068224</v>
      </c>
      <c r="AA30" s="6">
        <f>'D1'!AA31*'C3'!AA30</f>
        <v>0</v>
      </c>
      <c r="AB30" s="6">
        <f>'D1'!AB31*'C3'!AB30</f>
        <v>0</v>
      </c>
      <c r="AC30" s="6">
        <f>'D1'!AC31*'C3'!AC30</f>
        <v>0</v>
      </c>
      <c r="AD30" s="6">
        <f>'D1'!AD31*'C3'!AD30</f>
        <v>0</v>
      </c>
      <c r="AE30" s="6">
        <f>'D1'!AE31*'C3'!AE30</f>
        <v>0</v>
      </c>
      <c r="AF30" s="6">
        <f>'D1'!AF31*'C3'!AF30</f>
        <v>0</v>
      </c>
      <c r="AG30" s="6">
        <f>'D1'!AG31*'C3'!AG30</f>
        <v>0</v>
      </c>
      <c r="AH30" s="6">
        <f>'D1'!AH31*'C3'!AH30</f>
        <v>0</v>
      </c>
      <c r="AI30" s="6">
        <f>'D1'!AI31*'C3'!AI30</f>
        <v>0</v>
      </c>
      <c r="AJ30" s="6">
        <f>'D1'!AJ31*'C3'!AJ30</f>
        <v>0</v>
      </c>
      <c r="AK30" s="6">
        <f>'D1'!AK31*'C3'!AK30</f>
        <v>0</v>
      </c>
    </row>
    <row r="31" spans="1:37" ht="15">
      <c r="A31" s="5">
        <v>29</v>
      </c>
      <c r="B31" s="5">
        <v>29</v>
      </c>
      <c r="C31" s="1" t="s">
        <v>23</v>
      </c>
      <c r="D31" s="6">
        <f>'D1'!D32*'C3'!D31</f>
        <v>0</v>
      </c>
      <c r="E31" s="6">
        <f>'D1'!E32*'C3'!E31</f>
        <v>12946747.166318266</v>
      </c>
      <c r="F31" s="6">
        <f>'D1'!F32*'C3'!F31</f>
        <v>12161.718345599998</v>
      </c>
      <c r="G31" s="6">
        <f>'D1'!G32*'C3'!G31</f>
        <v>0</v>
      </c>
      <c r="H31" s="6">
        <f>'D1'!H32*'C3'!H31</f>
        <v>7524603.26370735</v>
      </c>
      <c r="I31" s="6">
        <f>'D1'!I32*'C3'!I31</f>
        <v>4701614.068388614</v>
      </c>
      <c r="J31" s="6">
        <f>'D1'!J32*'C3'!J31</f>
        <v>0</v>
      </c>
      <c r="K31" s="6">
        <f>'D1'!K32*'C3'!K31</f>
        <v>1935706.9763804555</v>
      </c>
      <c r="L31" s="6">
        <f>'D1'!L32*'C3'!L31</f>
        <v>0</v>
      </c>
      <c r="M31" s="6">
        <f>'D1'!M32*'C3'!M31</f>
        <v>0</v>
      </c>
      <c r="N31" s="6">
        <f>'D1'!N32*'C3'!N31</f>
        <v>80000.99843871674</v>
      </c>
      <c r="O31" s="6">
        <f>'D1'!O32*'C3'!O31</f>
        <v>263011.13490907394</v>
      </c>
      <c r="P31" s="6">
        <f>'D1'!P32*'C3'!P31</f>
        <v>54989.04244284031</v>
      </c>
      <c r="Q31" s="6">
        <f>'D1'!Q32*'C3'!Q31</f>
        <v>20873.517282264558</v>
      </c>
      <c r="R31" s="6">
        <f>'D1'!R32*'C3'!R31</f>
        <v>1124.4071218045292</v>
      </c>
      <c r="S31" s="6">
        <f>'D1'!S32*'C3'!S31</f>
        <v>0</v>
      </c>
      <c r="T31" s="6">
        <f>'D1'!T32*'C3'!T31</f>
        <v>0</v>
      </c>
      <c r="U31" s="6">
        <f>'D1'!U32*'C3'!U31</f>
        <v>16457.988793818677</v>
      </c>
      <c r="V31" s="6">
        <f>'D1'!V32*'C3'!V31</f>
        <v>32309.916564179497</v>
      </c>
      <c r="W31" s="6">
        <f>'D1'!W32*'C3'!W31</f>
        <v>37402.97441443071</v>
      </c>
      <c r="X31" s="6">
        <f>'D1'!X32*'C3'!X31</f>
        <v>261.66783731542944</v>
      </c>
      <c r="Y31" s="6">
        <f>'D1'!Y32*'C3'!Y31</f>
        <v>0</v>
      </c>
      <c r="Z31" s="6">
        <f>'D1'!Z32*'C3'!Z31</f>
        <v>1904.128431209016</v>
      </c>
      <c r="AA31" s="6">
        <f>'D1'!AA32*'C3'!AA31</f>
        <v>0</v>
      </c>
      <c r="AB31" s="6">
        <f>'D1'!AB32*'C3'!AB31</f>
        <v>0</v>
      </c>
      <c r="AC31" s="6">
        <f>'D1'!AC32*'C3'!AC31</f>
        <v>0</v>
      </c>
      <c r="AD31" s="6">
        <f>'D1'!AD32*'C3'!AD31</f>
        <v>0</v>
      </c>
      <c r="AE31" s="6">
        <f>'D1'!AE32*'C3'!AE31</f>
        <v>0</v>
      </c>
      <c r="AF31" s="6">
        <f>'D1'!AF32*'C3'!AF31</f>
        <v>0</v>
      </c>
      <c r="AG31" s="6">
        <f>'D1'!AG32*'C3'!AG31</f>
        <v>0</v>
      </c>
      <c r="AH31" s="6">
        <f>'D1'!AH32*'C3'!AH31</f>
        <v>0</v>
      </c>
      <c r="AI31" s="6">
        <f>'D1'!AI32*'C3'!AI31</f>
        <v>0</v>
      </c>
      <c r="AJ31" s="6">
        <f>'D1'!AJ32*'C3'!AJ31</f>
        <v>0</v>
      </c>
      <c r="AK31" s="6">
        <f>'D1'!AK32*'C3'!AK31</f>
        <v>0</v>
      </c>
    </row>
    <row r="32" spans="1:37" ht="15">
      <c r="A32" s="5">
        <v>30</v>
      </c>
      <c r="B32" s="5">
        <v>30</v>
      </c>
      <c r="C32" s="1" t="s">
        <v>24</v>
      </c>
      <c r="D32" s="6">
        <f>'D1'!D33*'C3'!D32</f>
        <v>0</v>
      </c>
      <c r="E32" s="6">
        <f>'D1'!E33*'C3'!E32</f>
        <v>3927.4073999999996</v>
      </c>
      <c r="F32" s="6">
        <f>'D1'!F33*'C3'!F32</f>
        <v>1264.0307052761277</v>
      </c>
      <c r="G32" s="6">
        <f>'D1'!G33*'C3'!G32</f>
        <v>0</v>
      </c>
      <c r="H32" s="6">
        <f>'D1'!H33*'C3'!H32</f>
        <v>3688.8028225928465</v>
      </c>
      <c r="I32" s="6">
        <f>'D1'!I33*'C3'!I32</f>
        <v>0</v>
      </c>
      <c r="J32" s="6">
        <f>'D1'!J33*'C3'!J32</f>
        <v>0</v>
      </c>
      <c r="K32" s="6">
        <f>'D1'!K33*'C3'!K32</f>
        <v>0</v>
      </c>
      <c r="L32" s="6">
        <f>'D1'!L33*'C3'!L32</f>
        <v>0</v>
      </c>
      <c r="M32" s="6">
        <f>'D1'!M33*'C3'!M32</f>
        <v>0</v>
      </c>
      <c r="N32" s="6">
        <f>'D1'!N33*'C3'!N32</f>
        <v>1828684.222632847</v>
      </c>
      <c r="O32" s="6">
        <f>'D1'!O33*'C3'!O32</f>
        <v>2758580.462474712</v>
      </c>
      <c r="P32" s="6">
        <f>'D1'!P33*'C3'!P32</f>
        <v>89695.52003482287</v>
      </c>
      <c r="Q32" s="6">
        <f>'D1'!Q33*'C3'!Q32</f>
        <v>120883.12057319259</v>
      </c>
      <c r="R32" s="6">
        <f>'D1'!R33*'C3'!R32</f>
        <v>0</v>
      </c>
      <c r="S32" s="6">
        <f>'D1'!S33*'C3'!S32</f>
        <v>0</v>
      </c>
      <c r="T32" s="6">
        <f>'D1'!T33*'C3'!T32</f>
        <v>0</v>
      </c>
      <c r="U32" s="6">
        <f>'D1'!U33*'C3'!U32</f>
        <v>52546.22251637344</v>
      </c>
      <c r="V32" s="6">
        <f>'D1'!V33*'C3'!V32</f>
        <v>53145.054749573246</v>
      </c>
      <c r="W32" s="6">
        <f>'D1'!W33*'C3'!W32</f>
        <v>253120.18062546675</v>
      </c>
      <c r="X32" s="6">
        <f>'D1'!X33*'C3'!X32</f>
        <v>344938.5389629363</v>
      </c>
      <c r="Y32" s="6">
        <f>'D1'!Y33*'C3'!Y32</f>
        <v>0</v>
      </c>
      <c r="Z32" s="6">
        <f>'D1'!Z33*'C3'!Z32</f>
        <v>341552.22515027254</v>
      </c>
      <c r="AA32" s="6">
        <f>'D1'!AA33*'C3'!AA32</f>
        <v>0</v>
      </c>
      <c r="AB32" s="6">
        <f>'D1'!AB33*'C3'!AB32</f>
        <v>0</v>
      </c>
      <c r="AC32" s="6">
        <f>'D1'!AC33*'C3'!AC32</f>
        <v>0</v>
      </c>
      <c r="AD32" s="6">
        <f>'D1'!AD33*'C3'!AD32</f>
        <v>0</v>
      </c>
      <c r="AE32" s="6">
        <f>'D1'!AE33*'C3'!AE32</f>
        <v>0</v>
      </c>
      <c r="AF32" s="6">
        <f>'D1'!AF33*'C3'!AF32</f>
        <v>0</v>
      </c>
      <c r="AG32" s="6">
        <f>'D1'!AG33*'C3'!AG32</f>
        <v>0</v>
      </c>
      <c r="AH32" s="6">
        <f>'D1'!AH33*'C3'!AH32</f>
        <v>0</v>
      </c>
      <c r="AI32" s="6">
        <f>'D1'!AI33*'C3'!AI32</f>
        <v>0</v>
      </c>
      <c r="AJ32" s="6">
        <f>'D1'!AJ33*'C3'!AJ32</f>
        <v>0</v>
      </c>
      <c r="AK32" s="6">
        <f>'D1'!AK33*'C3'!AK32</f>
        <v>0</v>
      </c>
    </row>
    <row r="33" spans="1:37" ht="15">
      <c r="A33" s="5">
        <v>31</v>
      </c>
      <c r="B33" s="5">
        <v>31</v>
      </c>
      <c r="C33" s="1" t="s">
        <v>278</v>
      </c>
      <c r="D33" s="6">
        <f>'D1'!D34*'C3'!D33</f>
        <v>0</v>
      </c>
      <c r="E33" s="6">
        <f>'D1'!E34*'C3'!E33</f>
        <v>84521.56969635941</v>
      </c>
      <c r="F33" s="6">
        <f>'D1'!F34*'C3'!F33</f>
        <v>0</v>
      </c>
      <c r="G33" s="6">
        <f>'D1'!G34*'C3'!G33</f>
        <v>0</v>
      </c>
      <c r="H33" s="6">
        <f>'D1'!H34*'C3'!H33</f>
        <v>0</v>
      </c>
      <c r="I33" s="6">
        <f>'D1'!I34*'C3'!I33</f>
        <v>0</v>
      </c>
      <c r="J33" s="6">
        <f>'D1'!J34*'C3'!J33</f>
        <v>0</v>
      </c>
      <c r="K33" s="6">
        <f>'D1'!K34*'C3'!K33</f>
        <v>0</v>
      </c>
      <c r="L33" s="6">
        <f>'D1'!L34*'C3'!L33</f>
        <v>0</v>
      </c>
      <c r="M33" s="6">
        <f>'D1'!M34*'C3'!M33</f>
        <v>0</v>
      </c>
      <c r="N33" s="6">
        <f>'D1'!N34*'C3'!N33</f>
        <v>975731.3107876945</v>
      </c>
      <c r="O33" s="6">
        <f>'D1'!O34*'C3'!O33</f>
        <v>910654.6641673746</v>
      </c>
      <c r="P33" s="6">
        <f>'D1'!P34*'C3'!P33</f>
        <v>46652.81959192849</v>
      </c>
      <c r="Q33" s="6">
        <f>'D1'!Q34*'C3'!Q33</f>
        <v>784722.0633705194</v>
      </c>
      <c r="R33" s="6">
        <f>'D1'!R34*'C3'!R33</f>
        <v>67323.87641804619</v>
      </c>
      <c r="S33" s="6">
        <f>'D1'!S34*'C3'!S33</f>
        <v>0</v>
      </c>
      <c r="T33" s="6">
        <f>'D1'!T34*'C3'!T33</f>
        <v>0</v>
      </c>
      <c r="U33" s="6">
        <f>'D1'!U34*'C3'!U33</f>
        <v>0</v>
      </c>
      <c r="V33" s="6">
        <f>'D1'!V34*'C3'!V33</f>
        <v>4913.009719019077</v>
      </c>
      <c r="W33" s="6">
        <f>'D1'!W34*'C3'!W33</f>
        <v>79179.68242198558</v>
      </c>
      <c r="X33" s="6">
        <f>'D1'!X34*'C3'!X33</f>
        <v>109314.74434763388</v>
      </c>
      <c r="Y33" s="6">
        <f>'D1'!Y34*'C3'!Y33</f>
        <v>0</v>
      </c>
      <c r="Z33" s="6">
        <f>'D1'!Z34*'C3'!Z33</f>
        <v>129410.7893898289</v>
      </c>
      <c r="AA33" s="6">
        <f>'D1'!AA34*'C3'!AA33</f>
        <v>0</v>
      </c>
      <c r="AB33" s="6">
        <f>'D1'!AB34*'C3'!AB33</f>
        <v>0</v>
      </c>
      <c r="AC33" s="6">
        <f>'D1'!AC34*'C3'!AC33</f>
        <v>204150.1053024</v>
      </c>
      <c r="AD33" s="6">
        <f>'D1'!AD34*'C3'!AD33</f>
        <v>0</v>
      </c>
      <c r="AE33" s="6">
        <f>'D1'!AE34*'C3'!AE33</f>
        <v>0</v>
      </c>
      <c r="AF33" s="6">
        <f>'D1'!AF34*'C3'!AF33</f>
        <v>0</v>
      </c>
      <c r="AG33" s="6">
        <f>'D1'!AG34*'C3'!AG33</f>
        <v>0</v>
      </c>
      <c r="AH33" s="6">
        <f>'D1'!AH34*'C3'!AH33</f>
        <v>0</v>
      </c>
      <c r="AI33" s="6">
        <f>'D1'!AI34*'C3'!AI33</f>
        <v>0</v>
      </c>
      <c r="AJ33" s="6">
        <f>'D1'!AJ34*'C3'!AJ33</f>
        <v>0</v>
      </c>
      <c r="AK33" s="6">
        <f>'D1'!AK34*'C3'!AK33</f>
        <v>0</v>
      </c>
    </row>
    <row r="34" spans="1:37" ht="15">
      <c r="A34" s="5">
        <v>32</v>
      </c>
      <c r="B34" s="5">
        <v>32</v>
      </c>
      <c r="C34" s="1" t="s">
        <v>279</v>
      </c>
      <c r="D34" s="6">
        <f>'D1'!D35*'C3'!D34</f>
        <v>0</v>
      </c>
      <c r="E34" s="6">
        <f>'D1'!E35*'C3'!E34</f>
        <v>0</v>
      </c>
      <c r="F34" s="6">
        <f>'D1'!F35*'C3'!F34</f>
        <v>0</v>
      </c>
      <c r="G34" s="6">
        <f>'D1'!G35*'C3'!G34</f>
        <v>0</v>
      </c>
      <c r="H34" s="6">
        <f>'D1'!H35*'C3'!H34</f>
        <v>0</v>
      </c>
      <c r="I34" s="6">
        <f>'D1'!I35*'C3'!I34</f>
        <v>0</v>
      </c>
      <c r="J34" s="6">
        <f>'D1'!J35*'C3'!J34</f>
        <v>0</v>
      </c>
      <c r="K34" s="6">
        <f>'D1'!K35*'C3'!K34</f>
        <v>0</v>
      </c>
      <c r="L34" s="6">
        <f>'D1'!L35*'C3'!L34</f>
        <v>0</v>
      </c>
      <c r="M34" s="6">
        <f>'D1'!M35*'C3'!M34</f>
        <v>0</v>
      </c>
      <c r="N34" s="6">
        <f>'D1'!N35*'C3'!N34</f>
        <v>150758.39502543537</v>
      </c>
      <c r="O34" s="6">
        <f>'D1'!O35*'C3'!O34</f>
        <v>142963.09999518486</v>
      </c>
      <c r="P34" s="6">
        <f>'D1'!P35*'C3'!P34</f>
        <v>7576.02237451869</v>
      </c>
      <c r="Q34" s="6">
        <f>'D1'!Q35*'C3'!Q34</f>
        <v>7331.186557673405</v>
      </c>
      <c r="R34" s="6">
        <f>'D1'!R35*'C3'!R34</f>
        <v>7853.280991353508</v>
      </c>
      <c r="S34" s="6">
        <f>'D1'!S35*'C3'!S34</f>
        <v>0</v>
      </c>
      <c r="T34" s="6">
        <f>'D1'!T35*'C3'!T34</f>
        <v>0</v>
      </c>
      <c r="U34" s="6">
        <f>'D1'!U35*'C3'!U34</f>
        <v>0</v>
      </c>
      <c r="V34" s="6">
        <f>'D1'!V35*'C3'!V34</f>
        <v>0</v>
      </c>
      <c r="W34" s="6">
        <f>'D1'!W35*'C3'!W34</f>
        <v>0</v>
      </c>
      <c r="X34" s="6">
        <f>'D1'!X35*'C3'!X34</f>
        <v>16023.930557987338</v>
      </c>
      <c r="Y34" s="6">
        <f>'D1'!Y35*'C3'!Y34</f>
        <v>0</v>
      </c>
      <c r="Z34" s="6">
        <f>'D1'!Z35*'C3'!Z34</f>
        <v>1751.353716950784</v>
      </c>
      <c r="AA34" s="6">
        <f>'D1'!AA35*'C3'!AA34</f>
        <v>0</v>
      </c>
      <c r="AB34" s="6">
        <f>'D1'!AB35*'C3'!AB34</f>
        <v>0</v>
      </c>
      <c r="AC34" s="6">
        <f>'D1'!AC35*'C3'!AC34</f>
        <v>0</v>
      </c>
      <c r="AD34" s="6">
        <f>'D1'!AD35*'C3'!AD34</f>
        <v>0</v>
      </c>
      <c r="AE34" s="6">
        <f>'D1'!AE35*'C3'!AE34</f>
        <v>0</v>
      </c>
      <c r="AF34" s="6">
        <f>'D1'!AF35*'C3'!AF34</f>
        <v>0</v>
      </c>
      <c r="AG34" s="6">
        <f>'D1'!AG35*'C3'!AG34</f>
        <v>0</v>
      </c>
      <c r="AH34" s="6">
        <f>'D1'!AH35*'C3'!AH34</f>
        <v>0</v>
      </c>
      <c r="AI34" s="6">
        <f>'D1'!AI35*'C3'!AI34</f>
        <v>0</v>
      </c>
      <c r="AJ34" s="6">
        <f>'D1'!AJ35*'C3'!AJ34</f>
        <v>0</v>
      </c>
      <c r="AK34" s="6">
        <f>'D1'!AK35*'C3'!AK34</f>
        <v>0</v>
      </c>
    </row>
    <row r="35" spans="1:37" ht="15">
      <c r="A35" s="5">
        <v>33</v>
      </c>
      <c r="B35" s="5">
        <v>33</v>
      </c>
      <c r="C35" s="1" t="s">
        <v>280</v>
      </c>
      <c r="D35" s="6">
        <f>'D1'!D36*'C3'!D35</f>
        <v>0</v>
      </c>
      <c r="E35" s="6">
        <f>'D1'!E36*'C3'!E35</f>
        <v>0</v>
      </c>
      <c r="F35" s="6">
        <f>'D1'!F36*'C3'!F35</f>
        <v>5887.105969943447</v>
      </c>
      <c r="G35" s="6">
        <f>'D1'!G36*'C3'!G35</f>
        <v>0</v>
      </c>
      <c r="H35" s="6">
        <f>'D1'!H36*'C3'!H35</f>
        <v>0</v>
      </c>
      <c r="I35" s="6">
        <f>'D1'!I36*'C3'!I35</f>
        <v>0</v>
      </c>
      <c r="J35" s="6">
        <f>'D1'!J36*'C3'!J35</f>
        <v>0</v>
      </c>
      <c r="K35" s="6">
        <f>'D1'!K36*'C3'!K35</f>
        <v>0</v>
      </c>
      <c r="L35" s="6">
        <f>'D1'!L36*'C3'!L35</f>
        <v>0</v>
      </c>
      <c r="M35" s="6">
        <f>'D1'!M36*'C3'!M35</f>
        <v>0</v>
      </c>
      <c r="N35" s="6">
        <f>'D1'!N36*'C3'!N35</f>
        <v>4192463.7027979833</v>
      </c>
      <c r="O35" s="6">
        <f>'D1'!O36*'C3'!O35</f>
        <v>20301481.414444253</v>
      </c>
      <c r="P35" s="6">
        <f>'D1'!P36*'C3'!P35</f>
        <v>171323.01103639614</v>
      </c>
      <c r="Q35" s="6">
        <f>'D1'!Q36*'C3'!Q35</f>
        <v>34069.65308607668</v>
      </c>
      <c r="R35" s="6">
        <f>'D1'!R36*'C3'!R35</f>
        <v>46908.859612782704</v>
      </c>
      <c r="S35" s="6">
        <f>'D1'!S36*'C3'!S35</f>
        <v>0</v>
      </c>
      <c r="T35" s="6">
        <f>'D1'!T36*'C3'!T35</f>
        <v>0</v>
      </c>
      <c r="U35" s="6">
        <f>'D1'!U36*'C3'!U35</f>
        <v>531.7092808344574</v>
      </c>
      <c r="V35" s="6">
        <f>'D1'!V36*'C3'!V35</f>
        <v>1448.0212084686389</v>
      </c>
      <c r="W35" s="6">
        <f>'D1'!W36*'C3'!W35</f>
        <v>9491.265716919503</v>
      </c>
      <c r="X35" s="6">
        <f>'D1'!X36*'C3'!X35</f>
        <v>1869199.9623521934</v>
      </c>
      <c r="Y35" s="6">
        <f>'D1'!Y36*'C3'!Y35</f>
        <v>116614.31404898727</v>
      </c>
      <c r="Z35" s="6">
        <f>'D1'!Z36*'C3'!Z35</f>
        <v>1984034.6256725257</v>
      </c>
      <c r="AA35" s="6">
        <f>'D1'!AA36*'C3'!AA35</f>
        <v>0</v>
      </c>
      <c r="AB35" s="6">
        <f>'D1'!AB36*'C3'!AB35</f>
        <v>0</v>
      </c>
      <c r="AC35" s="6">
        <f>'D1'!AC36*'C3'!AC35</f>
        <v>0</v>
      </c>
      <c r="AD35" s="6">
        <f>'D1'!AD36*'C3'!AD35</f>
        <v>0</v>
      </c>
      <c r="AE35" s="6">
        <f>'D1'!AE36*'C3'!AE35</f>
        <v>0</v>
      </c>
      <c r="AF35" s="6">
        <f>'D1'!AF36*'C3'!AF35</f>
        <v>0</v>
      </c>
      <c r="AG35" s="6">
        <f>'D1'!AG36*'C3'!AG35</f>
        <v>0</v>
      </c>
      <c r="AH35" s="6">
        <f>'D1'!AH36*'C3'!AH35</f>
        <v>0</v>
      </c>
      <c r="AI35" s="6">
        <f>'D1'!AI36*'C3'!AI35</f>
        <v>0</v>
      </c>
      <c r="AJ35" s="6">
        <f>'D1'!AJ36*'C3'!AJ35</f>
        <v>0</v>
      </c>
      <c r="AK35" s="6">
        <f>'D1'!AK36*'C3'!AK35</f>
        <v>0</v>
      </c>
    </row>
    <row r="36" spans="1:37" ht="15">
      <c r="A36" s="5">
        <v>34</v>
      </c>
      <c r="B36" s="5">
        <v>34</v>
      </c>
      <c r="C36" s="1" t="s">
        <v>281</v>
      </c>
      <c r="D36" s="6">
        <f>'D1'!D37*'C3'!D36</f>
        <v>0</v>
      </c>
      <c r="E36" s="6">
        <f>'D1'!E37*'C3'!E36</f>
        <v>99982303.99194187</v>
      </c>
      <c r="F36" s="6">
        <f>'D1'!F37*'C3'!F36</f>
        <v>80339.30414214091</v>
      </c>
      <c r="G36" s="6">
        <f>'D1'!G37*'C3'!G36</f>
        <v>0</v>
      </c>
      <c r="H36" s="6">
        <f>'D1'!H37*'C3'!H36</f>
        <v>41077.611874196686</v>
      </c>
      <c r="I36" s="6">
        <f>'D1'!I37*'C3'!I36</f>
        <v>0</v>
      </c>
      <c r="J36" s="6">
        <f>'D1'!J37*'C3'!J36</f>
        <v>0</v>
      </c>
      <c r="K36" s="6">
        <f>'D1'!K37*'C3'!K36</f>
        <v>0</v>
      </c>
      <c r="L36" s="6">
        <f>'D1'!L37*'C3'!L36</f>
        <v>0</v>
      </c>
      <c r="M36" s="6">
        <f>'D1'!M37*'C3'!M36</f>
        <v>0</v>
      </c>
      <c r="N36" s="6">
        <f>'D1'!N37*'C3'!N36</f>
        <v>1337085.6405852353</v>
      </c>
      <c r="O36" s="6">
        <f>'D1'!O37*'C3'!O36</f>
        <v>6324842.209707169</v>
      </c>
      <c r="P36" s="6">
        <f>'D1'!P37*'C3'!P36</f>
        <v>267123.7862205361</v>
      </c>
      <c r="Q36" s="6">
        <f>'D1'!Q37*'C3'!Q36</f>
        <v>2179745.0432602447</v>
      </c>
      <c r="R36" s="6">
        <f>'D1'!R37*'C3'!R36</f>
        <v>31430.692826692233</v>
      </c>
      <c r="S36" s="6">
        <f>'D1'!S37*'C3'!S36</f>
        <v>0</v>
      </c>
      <c r="T36" s="6">
        <f>'D1'!T37*'C3'!T36</f>
        <v>0</v>
      </c>
      <c r="U36" s="6">
        <f>'D1'!U37*'C3'!U36</f>
        <v>34462.26509663581</v>
      </c>
      <c r="V36" s="6">
        <f>'D1'!V37*'C3'!V36</f>
        <v>318954.11075218784</v>
      </c>
      <c r="W36" s="6">
        <f>'D1'!W37*'C3'!W36</f>
        <v>14217869.914022159</v>
      </c>
      <c r="X36" s="6">
        <f>'D1'!X37*'C3'!X36</f>
        <v>79674.4193091524</v>
      </c>
      <c r="Y36" s="6">
        <f>'D1'!Y37*'C3'!Y36</f>
        <v>0</v>
      </c>
      <c r="Z36" s="6">
        <f>'D1'!Z37*'C3'!Z36</f>
        <v>9836.176438310147</v>
      </c>
      <c r="AA36" s="6">
        <f>'D1'!AA37*'C3'!AA36</f>
        <v>0</v>
      </c>
      <c r="AB36" s="6">
        <f>'D1'!AB37*'C3'!AB36</f>
        <v>0</v>
      </c>
      <c r="AC36" s="6">
        <f>'D1'!AC37*'C3'!AC36</f>
        <v>3298041.2245275006</v>
      </c>
      <c r="AD36" s="6">
        <f>'D1'!AD37*'C3'!AD36</f>
        <v>0</v>
      </c>
      <c r="AE36" s="6">
        <f>'D1'!AE37*'C3'!AE36</f>
        <v>0</v>
      </c>
      <c r="AF36" s="6">
        <f>'D1'!AF37*'C3'!AF36</f>
        <v>0</v>
      </c>
      <c r="AG36" s="6">
        <f>'D1'!AG37*'C3'!AG36</f>
        <v>0</v>
      </c>
      <c r="AH36" s="6">
        <f>'D1'!AH37*'C3'!AH36</f>
        <v>0</v>
      </c>
      <c r="AI36" s="6">
        <f>'D1'!AI37*'C3'!AI36</f>
        <v>0</v>
      </c>
      <c r="AJ36" s="6">
        <f>'D1'!AJ37*'C3'!AJ36</f>
        <v>0</v>
      </c>
      <c r="AK36" s="6">
        <f>'D1'!AK37*'C3'!AK36</f>
        <v>0</v>
      </c>
    </row>
    <row r="37" spans="1:37" ht="15">
      <c r="A37" s="5">
        <v>35</v>
      </c>
      <c r="B37" s="5">
        <v>35</v>
      </c>
      <c r="C37" s="1" t="s">
        <v>25</v>
      </c>
      <c r="D37" s="6">
        <f>'D1'!D38*'C3'!D37</f>
        <v>0</v>
      </c>
      <c r="E37" s="6">
        <f>'D1'!E38*'C3'!E37</f>
        <v>2179.1987138677123</v>
      </c>
      <c r="F37" s="6">
        <f>'D1'!F38*'C3'!F37</f>
        <v>0</v>
      </c>
      <c r="G37" s="6">
        <f>'D1'!G38*'C3'!G37</f>
        <v>0</v>
      </c>
      <c r="H37" s="6">
        <f>'D1'!H38*'C3'!H37</f>
        <v>0</v>
      </c>
      <c r="I37" s="6">
        <f>'D1'!I38*'C3'!I37</f>
        <v>0</v>
      </c>
      <c r="J37" s="6">
        <f>'D1'!J38*'C3'!J37</f>
        <v>0</v>
      </c>
      <c r="K37" s="6">
        <f>'D1'!K38*'C3'!K37</f>
        <v>0</v>
      </c>
      <c r="L37" s="6">
        <f>'D1'!L38*'C3'!L37</f>
        <v>0</v>
      </c>
      <c r="M37" s="6">
        <f>'D1'!M38*'C3'!M37</f>
        <v>0</v>
      </c>
      <c r="N37" s="6">
        <f>'D1'!N38*'C3'!N37</f>
        <v>619286.9306978917</v>
      </c>
      <c r="O37" s="6">
        <f>'D1'!O38*'C3'!O37</f>
        <v>218511.4394344367</v>
      </c>
      <c r="P37" s="6">
        <f>'D1'!P38*'C3'!P37</f>
        <v>168146.45967343374</v>
      </c>
      <c r="Q37" s="6">
        <f>'D1'!Q38*'C3'!Q37</f>
        <v>2307959.350391111</v>
      </c>
      <c r="R37" s="6">
        <f>'D1'!R38*'C3'!R37</f>
        <v>7853.280991353508</v>
      </c>
      <c r="S37" s="6">
        <f>'D1'!S38*'C3'!S37</f>
        <v>0</v>
      </c>
      <c r="T37" s="6">
        <f>'D1'!T38*'C3'!T37</f>
        <v>0</v>
      </c>
      <c r="U37" s="6">
        <f>'D1'!U38*'C3'!U37</f>
        <v>0</v>
      </c>
      <c r="V37" s="6">
        <f>'D1'!V38*'C3'!V37</f>
        <v>0</v>
      </c>
      <c r="W37" s="6">
        <f>'D1'!W38*'C3'!W37</f>
        <v>7329.870391790344</v>
      </c>
      <c r="X37" s="6">
        <f>'D1'!X38*'C3'!X37</f>
        <v>936022.8076403931</v>
      </c>
      <c r="Y37" s="6">
        <f>'D1'!Y38*'C3'!Y37</f>
        <v>28275.30063395821</v>
      </c>
      <c r="Z37" s="6">
        <f>'D1'!Z38*'C3'!Z37</f>
        <v>360908.4206097952</v>
      </c>
      <c r="AA37" s="6">
        <f>'D1'!AA38*'C3'!AA37</f>
        <v>0</v>
      </c>
      <c r="AB37" s="6">
        <f>'D1'!AB38*'C3'!AB37</f>
        <v>0</v>
      </c>
      <c r="AC37" s="6">
        <f>'D1'!AC38*'C3'!AC37</f>
        <v>0</v>
      </c>
      <c r="AD37" s="6">
        <f>'D1'!AD38*'C3'!AD37</f>
        <v>0</v>
      </c>
      <c r="AE37" s="6">
        <f>'D1'!AE38*'C3'!AE37</f>
        <v>0</v>
      </c>
      <c r="AF37" s="6">
        <f>'D1'!AF38*'C3'!AF37</f>
        <v>0</v>
      </c>
      <c r="AG37" s="6">
        <f>'D1'!AG38*'C3'!AG37</f>
        <v>0</v>
      </c>
      <c r="AH37" s="6">
        <f>'D1'!AH38*'C3'!AH37</f>
        <v>0</v>
      </c>
      <c r="AI37" s="6">
        <f>'D1'!AI38*'C3'!AI37</f>
        <v>0</v>
      </c>
      <c r="AJ37" s="6">
        <f>'D1'!AJ38*'C3'!AJ37</f>
        <v>0</v>
      </c>
      <c r="AK37" s="6">
        <f>'D1'!AK38*'C3'!AK37</f>
        <v>0</v>
      </c>
    </row>
    <row r="38" spans="1:37" ht="15">
      <c r="A38" s="5">
        <v>36</v>
      </c>
      <c r="B38" s="5">
        <v>36</v>
      </c>
      <c r="C38" s="1" t="s">
        <v>26</v>
      </c>
      <c r="D38" s="6">
        <f>'D1'!D39*'C3'!D38</f>
        <v>0</v>
      </c>
      <c r="E38" s="6">
        <f>'D1'!E39*'C3'!E38</f>
        <v>1368962.1458408458</v>
      </c>
      <c r="F38" s="6">
        <f>'D1'!F39*'C3'!F38</f>
        <v>1874429.9375785503</v>
      </c>
      <c r="G38" s="6">
        <f>'D1'!G39*'C3'!G38</f>
        <v>0</v>
      </c>
      <c r="H38" s="6">
        <f>'D1'!H39*'C3'!H38</f>
        <v>765239.8020158833</v>
      </c>
      <c r="I38" s="6">
        <f>'D1'!I39*'C3'!I38</f>
        <v>0</v>
      </c>
      <c r="J38" s="6">
        <f>'D1'!J39*'C3'!J38</f>
        <v>0</v>
      </c>
      <c r="K38" s="6">
        <f>'D1'!K39*'C3'!K38</f>
        <v>0</v>
      </c>
      <c r="L38" s="6">
        <f>'D1'!L39*'C3'!L38</f>
        <v>0</v>
      </c>
      <c r="M38" s="6">
        <f>'D1'!M39*'C3'!M38</f>
        <v>0</v>
      </c>
      <c r="N38" s="6">
        <f>'D1'!N39*'C3'!N38</f>
        <v>1568276.1990304557</v>
      </c>
      <c r="O38" s="6">
        <f>'D1'!O39*'C3'!O38</f>
        <v>2906038.2493368043</v>
      </c>
      <c r="P38" s="6">
        <f>'D1'!P39*'C3'!P38</f>
        <v>281216.3673206852</v>
      </c>
      <c r="Q38" s="6">
        <f>'D1'!Q39*'C3'!Q38</f>
        <v>472963.3550054579</v>
      </c>
      <c r="R38" s="6">
        <f>'D1'!R39*'C3'!R38</f>
        <v>46908.859612782704</v>
      </c>
      <c r="S38" s="6">
        <f>'D1'!S39*'C3'!S38</f>
        <v>0</v>
      </c>
      <c r="T38" s="6">
        <f>'D1'!T39*'C3'!T38</f>
        <v>0</v>
      </c>
      <c r="U38" s="6">
        <f>'D1'!U39*'C3'!U38</f>
        <v>999.775920384899</v>
      </c>
      <c r="V38" s="6">
        <f>'D1'!V39*'C3'!V38</f>
        <v>22422.289658470294</v>
      </c>
      <c r="W38" s="6">
        <f>'D1'!W39*'C3'!W38</f>
        <v>1953631.2422701654</v>
      </c>
      <c r="X38" s="6">
        <f>'D1'!X39*'C3'!X38</f>
        <v>145569.95557550597</v>
      </c>
      <c r="Y38" s="6">
        <f>'D1'!Y39*'C3'!Y38</f>
        <v>25231.110397734235</v>
      </c>
      <c r="Z38" s="6">
        <f>'D1'!Z39*'C3'!Z38</f>
        <v>41160.473453176666</v>
      </c>
      <c r="AA38" s="6">
        <f>'D1'!AA39*'C3'!AA38</f>
        <v>0</v>
      </c>
      <c r="AB38" s="6">
        <f>'D1'!AB39*'C3'!AB38</f>
        <v>0</v>
      </c>
      <c r="AC38" s="6">
        <f>'D1'!AC39*'C3'!AC38</f>
        <v>0</v>
      </c>
      <c r="AD38" s="6">
        <f>'D1'!AD39*'C3'!AD38</f>
        <v>0</v>
      </c>
      <c r="AE38" s="6">
        <f>'D1'!AE39*'C3'!AE38</f>
        <v>0</v>
      </c>
      <c r="AF38" s="6">
        <f>'D1'!AF39*'C3'!AF38</f>
        <v>0</v>
      </c>
      <c r="AG38" s="6">
        <f>'D1'!AG39*'C3'!AG38</f>
        <v>0</v>
      </c>
      <c r="AH38" s="6">
        <f>'D1'!AH39*'C3'!AH38</f>
        <v>0</v>
      </c>
      <c r="AI38" s="6">
        <f>'D1'!AI39*'C3'!AI38</f>
        <v>0</v>
      </c>
      <c r="AJ38" s="6">
        <f>'D1'!AJ39*'C3'!AJ38</f>
        <v>0</v>
      </c>
      <c r="AK38" s="6">
        <f>'D1'!AK39*'C3'!AK38</f>
        <v>0</v>
      </c>
    </row>
    <row r="39" spans="1:37" ht="15">
      <c r="A39" s="5">
        <v>37</v>
      </c>
      <c r="B39" s="5">
        <v>37</v>
      </c>
      <c r="C39" s="1" t="s">
        <v>247</v>
      </c>
      <c r="D39" s="6">
        <f>'D1'!D40*'C3'!D39</f>
        <v>5276794.160367257</v>
      </c>
      <c r="E39" s="6">
        <f>'D1'!E40*'C3'!E39</f>
        <v>1701509.7788974799</v>
      </c>
      <c r="F39" s="6">
        <f>'D1'!F40*'C3'!F39</f>
        <v>43114976.80033526</v>
      </c>
      <c r="G39" s="6">
        <f>'D1'!G40*'C3'!G39</f>
        <v>0</v>
      </c>
      <c r="H39" s="6">
        <f>'D1'!H40*'C3'!H39</f>
        <v>6815727.7868971275</v>
      </c>
      <c r="I39" s="6">
        <f>'D1'!I40*'C3'!I39</f>
        <v>895073.7211364838</v>
      </c>
      <c r="J39" s="6">
        <f>'D1'!J40*'C3'!J39</f>
        <v>0</v>
      </c>
      <c r="K39" s="6">
        <f>'D1'!K40*'C3'!K39</f>
        <v>421299.67018975894</v>
      </c>
      <c r="L39" s="6">
        <f>'D1'!L40*'C3'!L39</f>
        <v>0</v>
      </c>
      <c r="M39" s="6">
        <f>'D1'!M40*'C3'!M39</f>
        <v>0</v>
      </c>
      <c r="N39" s="6">
        <f>'D1'!N40*'C3'!N39</f>
        <v>97477.55341861623</v>
      </c>
      <c r="O39" s="6">
        <f>'D1'!O40*'C3'!O39</f>
        <v>182105.21290230443</v>
      </c>
      <c r="P39" s="6">
        <f>'D1'!P40*'C3'!P39</f>
        <v>96023.52451685851</v>
      </c>
      <c r="Q39" s="6">
        <f>'D1'!Q40*'C3'!Q39</f>
        <v>6964.627229789735</v>
      </c>
      <c r="R39" s="6">
        <f>'D1'!R40*'C3'!R39</f>
        <v>228.39519661654498</v>
      </c>
      <c r="S39" s="6">
        <f>'D1'!S40*'C3'!S39</f>
        <v>0</v>
      </c>
      <c r="T39" s="6">
        <f>'D1'!T40*'C3'!T39</f>
        <v>0</v>
      </c>
      <c r="U39" s="6">
        <f>'D1'!U40*'C3'!U39</f>
        <v>0</v>
      </c>
      <c r="V39" s="6">
        <f>'D1'!V40*'C3'!V39</f>
        <v>3612.9762790758837</v>
      </c>
      <c r="W39" s="6">
        <f>'D1'!W40*'C3'!W39</f>
        <v>107659.90953089228</v>
      </c>
      <c r="X39" s="6">
        <f>'D1'!X40*'C3'!X39</f>
        <v>12763.0771915893</v>
      </c>
      <c r="Y39" s="6">
        <f>'D1'!Y40*'C3'!Y39</f>
        <v>12816.45108085957</v>
      </c>
      <c r="Z39" s="6">
        <f>'D1'!Z40*'C3'!Z39</f>
        <v>95362.74640701627</v>
      </c>
      <c r="AA39" s="6">
        <f>'D1'!AA40*'C3'!AA39</f>
        <v>0</v>
      </c>
      <c r="AB39" s="6">
        <f>'D1'!AB40*'C3'!AB39</f>
        <v>0</v>
      </c>
      <c r="AC39" s="6">
        <f>'D1'!AC40*'C3'!AC39</f>
        <v>0</v>
      </c>
      <c r="AD39" s="6">
        <f>'D1'!AD40*'C3'!AD39</f>
        <v>0</v>
      </c>
      <c r="AE39" s="6">
        <f>'D1'!AE40*'C3'!AE39</f>
        <v>0</v>
      </c>
      <c r="AF39" s="6">
        <f>'D1'!AF40*'C3'!AF39</f>
        <v>0</v>
      </c>
      <c r="AG39" s="6">
        <f>'D1'!AG40*'C3'!AG39</f>
        <v>0</v>
      </c>
      <c r="AH39" s="6">
        <f>'D1'!AH40*'C3'!AH39</f>
        <v>0</v>
      </c>
      <c r="AI39" s="6">
        <f>'D1'!AI40*'C3'!AI39</f>
        <v>5771811.191918215</v>
      </c>
      <c r="AJ39" s="6">
        <f>'D1'!AJ40*'C3'!AJ39</f>
        <v>0</v>
      </c>
      <c r="AK39" s="6">
        <f>'D1'!AK40*'C3'!AK39</f>
        <v>0</v>
      </c>
    </row>
    <row r="40" spans="1:37" ht="15">
      <c r="A40" s="5">
        <v>38</v>
      </c>
      <c r="B40" s="5">
        <v>38</v>
      </c>
      <c r="C40" s="1" t="s">
        <v>282</v>
      </c>
      <c r="D40" s="6">
        <f>'D1'!D41*'C3'!D40</f>
        <v>42630.900456130395</v>
      </c>
      <c r="E40" s="6">
        <f>'D1'!E41*'C3'!E40</f>
        <v>0</v>
      </c>
      <c r="F40" s="6">
        <f>'D1'!F41*'C3'!F40</f>
        <v>288694.407845224</v>
      </c>
      <c r="G40" s="6">
        <f>'D1'!G41*'C3'!G40</f>
        <v>0</v>
      </c>
      <c r="H40" s="6">
        <f>'D1'!H41*'C3'!H40</f>
        <v>8708936.691456612</v>
      </c>
      <c r="I40" s="6">
        <f>'D1'!I41*'C3'!I40</f>
        <v>71715.35768539432</v>
      </c>
      <c r="J40" s="6">
        <f>'D1'!J41*'C3'!J40</f>
        <v>0</v>
      </c>
      <c r="K40" s="6">
        <f>'D1'!K41*'C3'!K40</f>
        <v>51900.79467441958</v>
      </c>
      <c r="L40" s="6">
        <f>'D1'!L41*'C3'!L40</f>
        <v>0</v>
      </c>
      <c r="M40" s="6">
        <f>'D1'!M41*'C3'!M40</f>
        <v>0</v>
      </c>
      <c r="N40" s="6">
        <f>'D1'!N41*'C3'!N40</f>
        <v>1467031.8319522259</v>
      </c>
      <c r="O40" s="6">
        <f>'D1'!O41*'C3'!O40</f>
        <v>2542197.8830669555</v>
      </c>
      <c r="P40" s="6">
        <f>'D1'!P41*'C3'!P40</f>
        <v>275628.82379549096</v>
      </c>
      <c r="Q40" s="6">
        <f>'D1'!Q41*'C3'!Q40</f>
        <v>5131.830590371383</v>
      </c>
      <c r="R40" s="6">
        <f>'D1'!R41*'C3'!R40</f>
        <v>456.79039323308996</v>
      </c>
      <c r="S40" s="6">
        <f>'D1'!S41*'C3'!S40</f>
        <v>0</v>
      </c>
      <c r="T40" s="6">
        <f>'D1'!T41*'C3'!T40</f>
        <v>0</v>
      </c>
      <c r="U40" s="6">
        <f>'D1'!U41*'C3'!U40</f>
        <v>1.1142585567933547</v>
      </c>
      <c r="V40" s="6">
        <f>'D1'!V41*'C3'!V40</f>
        <v>114632.34149863577</v>
      </c>
      <c r="W40" s="6">
        <f>'D1'!W41*'C3'!W40</f>
        <v>2812389.764398114</v>
      </c>
      <c r="X40" s="6">
        <f>'D1'!X41*'C3'!X40</f>
        <v>618655.8525184176</v>
      </c>
      <c r="Y40" s="6">
        <f>'D1'!Y41*'C3'!Y40</f>
        <v>167589.7100382708</v>
      </c>
      <c r="Z40" s="6">
        <f>'D1'!Z41*'C3'!Z40</f>
        <v>957629.735739222</v>
      </c>
      <c r="AA40" s="6">
        <f>'D1'!AA41*'C3'!AA40</f>
        <v>0</v>
      </c>
      <c r="AB40" s="6">
        <f>'D1'!AB41*'C3'!AB40</f>
        <v>0</v>
      </c>
      <c r="AC40" s="6">
        <f>'D1'!AC41*'C3'!AC40</f>
        <v>0</v>
      </c>
      <c r="AD40" s="6">
        <f>'D1'!AD41*'C3'!AD40</f>
        <v>0</v>
      </c>
      <c r="AE40" s="6">
        <f>'D1'!AE41*'C3'!AE40</f>
        <v>0</v>
      </c>
      <c r="AF40" s="6">
        <f>'D1'!AF41*'C3'!AF40</f>
        <v>0</v>
      </c>
      <c r="AG40" s="6">
        <f>'D1'!AG41*'C3'!AG40</f>
        <v>0</v>
      </c>
      <c r="AH40" s="6">
        <f>'D1'!AH41*'C3'!AH40</f>
        <v>0</v>
      </c>
      <c r="AI40" s="6">
        <f>'D1'!AI41*'C3'!AI40</f>
        <v>0</v>
      </c>
      <c r="AJ40" s="6">
        <f>'D1'!AJ41*'C3'!AJ40</f>
        <v>0</v>
      </c>
      <c r="AK40" s="6">
        <f>'D1'!AK41*'C3'!AK40</f>
        <v>0</v>
      </c>
    </row>
    <row r="41" spans="1:37" ht="15">
      <c r="A41" s="5">
        <v>39</v>
      </c>
      <c r="B41" s="5">
        <v>39</v>
      </c>
      <c r="C41" s="1" t="s">
        <v>283</v>
      </c>
      <c r="D41" s="6">
        <f>'D1'!D42*'C3'!D41</f>
        <v>42818.48700448854</v>
      </c>
      <c r="E41" s="6">
        <f>'D1'!E42*'C3'!E41</f>
        <v>0</v>
      </c>
      <c r="F41" s="6">
        <f>'D1'!F42*'C3'!F41</f>
        <v>2473159.592250832</v>
      </c>
      <c r="G41" s="6">
        <f>'D1'!G42*'C3'!G41</f>
        <v>0</v>
      </c>
      <c r="H41" s="6">
        <f>'D1'!H42*'C3'!H41</f>
        <v>151106.6223926798</v>
      </c>
      <c r="I41" s="6">
        <f>'D1'!I42*'C3'!I41</f>
        <v>4435.765332856261</v>
      </c>
      <c r="J41" s="6">
        <f>'D1'!J42*'C3'!J41</f>
        <v>0</v>
      </c>
      <c r="K41" s="6">
        <f>'D1'!K42*'C3'!K41</f>
        <v>1470.9882076213391</v>
      </c>
      <c r="L41" s="6">
        <f>'D1'!L42*'C3'!L41</f>
        <v>0</v>
      </c>
      <c r="M41" s="6">
        <f>'D1'!M42*'C3'!M41</f>
        <v>0</v>
      </c>
      <c r="N41" s="6">
        <f>'D1'!N42*'C3'!N41</f>
        <v>2674659.868705923</v>
      </c>
      <c r="O41" s="6">
        <f>'D1'!O42*'C3'!O41</f>
        <v>726673.7242781254</v>
      </c>
      <c r="P41" s="6">
        <f>'D1'!P42*'C3'!P41</f>
        <v>87416.08917776577</v>
      </c>
      <c r="Q41" s="6">
        <f>'D1'!Q42*'C3'!Q41</f>
        <v>163750.19752847735</v>
      </c>
      <c r="R41" s="6">
        <f>'D1'!R42*'C3'!R41</f>
        <v>41972.009593609684</v>
      </c>
      <c r="S41" s="6">
        <f>'D1'!S42*'C3'!S41</f>
        <v>0</v>
      </c>
      <c r="T41" s="6">
        <f>'D1'!T42*'C3'!T41</f>
        <v>0</v>
      </c>
      <c r="U41" s="6">
        <f>'D1'!U42*'C3'!U41</f>
        <v>1313.2806999667696</v>
      </c>
      <c r="V41" s="6">
        <f>'D1'!V42*'C3'!V41</f>
        <v>155.77145701438224</v>
      </c>
      <c r="W41" s="6">
        <f>'D1'!W42*'C3'!W41</f>
        <v>26758.156869383052</v>
      </c>
      <c r="X41" s="6">
        <f>'D1'!X42*'C3'!X41</f>
        <v>161695.58023487148</v>
      </c>
      <c r="Y41" s="6">
        <f>'D1'!Y42*'C3'!Y41</f>
        <v>12176.98380799152</v>
      </c>
      <c r="Z41" s="6">
        <f>'D1'!Z42*'C3'!Z41</f>
        <v>150438.09792061176</v>
      </c>
      <c r="AA41" s="6">
        <f>'D1'!AA42*'C3'!AA41</f>
        <v>0</v>
      </c>
      <c r="AB41" s="6">
        <f>'D1'!AB42*'C3'!AB41</f>
        <v>0</v>
      </c>
      <c r="AC41" s="6">
        <f>'D1'!AC42*'C3'!AC41</f>
        <v>0</v>
      </c>
      <c r="AD41" s="6">
        <f>'D1'!AD42*'C3'!AD41</f>
        <v>0</v>
      </c>
      <c r="AE41" s="6">
        <f>'D1'!AE42*'C3'!AE41</f>
        <v>0</v>
      </c>
      <c r="AF41" s="6">
        <f>'D1'!AF42*'C3'!AF41</f>
        <v>0</v>
      </c>
      <c r="AG41" s="6">
        <f>'D1'!AG42*'C3'!AG41</f>
        <v>0</v>
      </c>
      <c r="AH41" s="6">
        <f>'D1'!AH42*'C3'!AH41</f>
        <v>0</v>
      </c>
      <c r="AI41" s="6">
        <f>'D1'!AI42*'C3'!AI41</f>
        <v>0</v>
      </c>
      <c r="AJ41" s="6">
        <f>'D1'!AJ42*'C3'!AJ41</f>
        <v>0</v>
      </c>
      <c r="AK41" s="6">
        <f>'D1'!AK42*'C3'!AK41</f>
        <v>0</v>
      </c>
    </row>
    <row r="42" spans="1:37" ht="15">
      <c r="A42" s="5">
        <v>40</v>
      </c>
      <c r="B42" s="5">
        <v>40</v>
      </c>
      <c r="C42" s="1" t="s">
        <v>248</v>
      </c>
      <c r="D42" s="6">
        <f>'D1'!D43*'C3'!D42</f>
        <v>0</v>
      </c>
      <c r="E42" s="6">
        <f>'D1'!E43*'C3'!E42</f>
        <v>76636.1127384187</v>
      </c>
      <c r="F42" s="6">
        <f>'D1'!F43*'C3'!F42</f>
        <v>219248.34332733863</v>
      </c>
      <c r="G42" s="6">
        <f>'D1'!G43*'C3'!G42</f>
        <v>0</v>
      </c>
      <c r="H42" s="6">
        <f>'D1'!H43*'C3'!H42</f>
        <v>105617.90315420344</v>
      </c>
      <c r="I42" s="6">
        <f>'D1'!I43*'C3'!I42</f>
        <v>0</v>
      </c>
      <c r="J42" s="6">
        <f>'D1'!J43*'C3'!J42</f>
        <v>0</v>
      </c>
      <c r="K42" s="6">
        <f>'D1'!K43*'C3'!K42</f>
        <v>0</v>
      </c>
      <c r="L42" s="6">
        <f>'D1'!L43*'C3'!L42</f>
        <v>0</v>
      </c>
      <c r="M42" s="6">
        <f>'D1'!M43*'C3'!M42</f>
        <v>0</v>
      </c>
      <c r="N42" s="6">
        <f>'D1'!N43*'C3'!N42</f>
        <v>841642.5210727655</v>
      </c>
      <c r="O42" s="6">
        <f>'D1'!O43*'C3'!O42</f>
        <v>6652451.099792128</v>
      </c>
      <c r="P42" s="6">
        <f>'D1'!P43*'C3'!P42</f>
        <v>67733.79399508513</v>
      </c>
      <c r="Q42" s="6">
        <f>'D1'!Q43*'C3'!Q42</f>
        <v>65227.19595618866</v>
      </c>
      <c r="R42" s="6">
        <f>'D1'!R43*'C3'!R42</f>
        <v>15513.304508646865</v>
      </c>
      <c r="S42" s="6">
        <f>'D1'!S43*'C3'!S42</f>
        <v>0</v>
      </c>
      <c r="T42" s="6">
        <f>'D1'!T43*'C3'!T42</f>
        <v>0</v>
      </c>
      <c r="U42" s="6">
        <f>'D1'!U43*'C3'!U42</f>
        <v>6009.446980804838</v>
      </c>
      <c r="V42" s="6">
        <f>'D1'!V43*'C3'!V42</f>
        <v>149223.63715327287</v>
      </c>
      <c r="W42" s="6">
        <f>'D1'!W43*'C3'!W42</f>
        <v>2109.0378557765175</v>
      </c>
      <c r="X42" s="6">
        <f>'D1'!X43*'C3'!X42</f>
        <v>73113.61905554535</v>
      </c>
      <c r="Y42" s="6">
        <f>'D1'!Y43*'C3'!Y42</f>
        <v>98.16639457161101</v>
      </c>
      <c r="Z42" s="6">
        <f>'D1'!Z43*'C3'!Z42</f>
        <v>44837.894497979614</v>
      </c>
      <c r="AA42" s="6">
        <f>'D1'!AA43*'C3'!AA42</f>
        <v>0</v>
      </c>
      <c r="AB42" s="6">
        <f>'D1'!AB43*'C3'!AB42</f>
        <v>0</v>
      </c>
      <c r="AC42" s="6">
        <f>'D1'!AC43*'C3'!AC42</f>
        <v>3572.367057</v>
      </c>
      <c r="AD42" s="6">
        <f>'D1'!AD43*'C3'!AD42</f>
        <v>0</v>
      </c>
      <c r="AE42" s="6">
        <f>'D1'!AE43*'C3'!AE42</f>
        <v>0</v>
      </c>
      <c r="AF42" s="6">
        <f>'D1'!AF43*'C3'!AF42</f>
        <v>0</v>
      </c>
      <c r="AG42" s="6">
        <f>'D1'!AG43*'C3'!AG42</f>
        <v>0</v>
      </c>
      <c r="AH42" s="6">
        <f>'D1'!AH43*'C3'!AH42</f>
        <v>0</v>
      </c>
      <c r="AI42" s="6">
        <f>'D1'!AI43*'C3'!AI42</f>
        <v>0</v>
      </c>
      <c r="AJ42" s="6">
        <f>'D1'!AJ43*'C3'!AJ42</f>
        <v>0</v>
      </c>
      <c r="AK42" s="6">
        <f>'D1'!AK43*'C3'!AK42</f>
        <v>0</v>
      </c>
    </row>
    <row r="43" spans="1:37" ht="15">
      <c r="A43" s="5">
        <v>41</v>
      </c>
      <c r="B43" s="5">
        <v>41</v>
      </c>
      <c r="C43" s="1" t="s">
        <v>284</v>
      </c>
      <c r="D43" s="6">
        <f>'D1'!D44*'C3'!D43</f>
        <v>0</v>
      </c>
      <c r="E43" s="6">
        <f>'D1'!E44*'C3'!E43</f>
        <v>38783.08306497087</v>
      </c>
      <c r="F43" s="6">
        <f>'D1'!F44*'C3'!F43</f>
        <v>40686.865793828285</v>
      </c>
      <c r="G43" s="6">
        <f>'D1'!G44*'C3'!G43</f>
        <v>0</v>
      </c>
      <c r="H43" s="6">
        <f>'D1'!H44*'C3'!H43</f>
        <v>0</v>
      </c>
      <c r="I43" s="6">
        <f>'D1'!I44*'C3'!I43</f>
        <v>0</v>
      </c>
      <c r="J43" s="6">
        <f>'D1'!J44*'C3'!J43</f>
        <v>0</v>
      </c>
      <c r="K43" s="6">
        <f>'D1'!K44*'C3'!K43</f>
        <v>0</v>
      </c>
      <c r="L43" s="6">
        <f>'D1'!L44*'C3'!L43</f>
        <v>0</v>
      </c>
      <c r="M43" s="6">
        <f>'D1'!M44*'C3'!M43</f>
        <v>0</v>
      </c>
      <c r="N43" s="6">
        <f>'D1'!N44*'C3'!N43</f>
        <v>3666578.4869991345</v>
      </c>
      <c r="O43" s="6">
        <f>'D1'!O44*'C3'!O43</f>
        <v>303719.48806303786</v>
      </c>
      <c r="P43" s="6">
        <f>'D1'!P44*'C3'!P43</f>
        <v>182469.85540180915</v>
      </c>
      <c r="Q43" s="6">
        <f>'D1'!Q44*'C3'!Q43</f>
        <v>106587.30678572945</v>
      </c>
      <c r="R43" s="6">
        <f>'D1'!R44*'C3'!R43</f>
        <v>29427.842640977917</v>
      </c>
      <c r="S43" s="6">
        <f>'D1'!S44*'C3'!S43</f>
        <v>0</v>
      </c>
      <c r="T43" s="6">
        <f>'D1'!T44*'C3'!T43</f>
        <v>0</v>
      </c>
      <c r="U43" s="6">
        <f>'D1'!U44*'C3'!U43</f>
        <v>6.987875423467229</v>
      </c>
      <c r="V43" s="6">
        <f>'D1'!V44*'C3'!V43</f>
        <v>57497.1321562837</v>
      </c>
      <c r="W43" s="6">
        <f>'D1'!W44*'C3'!W43</f>
        <v>6101.471885786346</v>
      </c>
      <c r="X43" s="6">
        <f>'D1'!X44*'C3'!X43</f>
        <v>261295.68037264893</v>
      </c>
      <c r="Y43" s="6">
        <f>'D1'!Y44*'C3'!Y43</f>
        <v>48657.525174347524</v>
      </c>
      <c r="Z43" s="6">
        <f>'D1'!Z44*'C3'!Z43</f>
        <v>188879.92396968804</v>
      </c>
      <c r="AA43" s="6">
        <f>'D1'!AA44*'C3'!AA43</f>
        <v>0</v>
      </c>
      <c r="AB43" s="6">
        <f>'D1'!AB44*'C3'!AB43</f>
        <v>0</v>
      </c>
      <c r="AC43" s="6">
        <f>'D1'!AC44*'C3'!AC43</f>
        <v>0</v>
      </c>
      <c r="AD43" s="6">
        <f>'D1'!AD44*'C3'!AD43</f>
        <v>0</v>
      </c>
      <c r="AE43" s="6">
        <f>'D1'!AE44*'C3'!AE43</f>
        <v>0</v>
      </c>
      <c r="AF43" s="6">
        <f>'D1'!AF44*'C3'!AF43</f>
        <v>0</v>
      </c>
      <c r="AG43" s="6">
        <f>'D1'!AG44*'C3'!AG43</f>
        <v>0</v>
      </c>
      <c r="AH43" s="6">
        <f>'D1'!AH44*'C3'!AH43</f>
        <v>0</v>
      </c>
      <c r="AI43" s="6">
        <f>'D1'!AI44*'C3'!AI43</f>
        <v>0</v>
      </c>
      <c r="AJ43" s="6">
        <f>'D1'!AJ44*'C3'!AJ43</f>
        <v>0</v>
      </c>
      <c r="AK43" s="6">
        <f>'D1'!AK44*'C3'!AK43</f>
        <v>0</v>
      </c>
    </row>
    <row r="44" spans="1:37" ht="15">
      <c r="A44" s="5">
        <v>42</v>
      </c>
      <c r="B44" s="5">
        <v>42</v>
      </c>
      <c r="C44" s="1" t="s">
        <v>285</v>
      </c>
      <c r="D44" s="6">
        <f>'D1'!D45*'C3'!D44</f>
        <v>0</v>
      </c>
      <c r="E44" s="6">
        <f>'D1'!E45*'C3'!E44</f>
        <v>1467.216233306353</v>
      </c>
      <c r="F44" s="6">
        <f>'D1'!F45*'C3'!F44</f>
        <v>7402.338884682252</v>
      </c>
      <c r="G44" s="6">
        <f>'D1'!G45*'C3'!G44</f>
        <v>0</v>
      </c>
      <c r="H44" s="6">
        <f>'D1'!H45*'C3'!H44</f>
        <v>0</v>
      </c>
      <c r="I44" s="6">
        <f>'D1'!I45*'C3'!I44</f>
        <v>0</v>
      </c>
      <c r="J44" s="6">
        <f>'D1'!J45*'C3'!J44</f>
        <v>0</v>
      </c>
      <c r="K44" s="6">
        <f>'D1'!K45*'C3'!K44</f>
        <v>0</v>
      </c>
      <c r="L44" s="6">
        <f>'D1'!L45*'C3'!L44</f>
        <v>0</v>
      </c>
      <c r="M44" s="6">
        <f>'D1'!M45*'C3'!M44</f>
        <v>0</v>
      </c>
      <c r="N44" s="6">
        <f>'D1'!N45*'C3'!N44</f>
        <v>716754.6813502073</v>
      </c>
      <c r="O44" s="6">
        <f>'D1'!O45*'C3'!O44</f>
        <v>1812869.3944472768</v>
      </c>
      <c r="P44" s="6">
        <f>'D1'!P45*'C3'!P44</f>
        <v>196997.3805422426</v>
      </c>
      <c r="Q44" s="6">
        <f>'D1'!Q45*'C3'!Q44</f>
        <v>906704.8619273629</v>
      </c>
      <c r="R44" s="6">
        <f>'D1'!R45*'C3'!R44</f>
        <v>101442.60502030236</v>
      </c>
      <c r="S44" s="6">
        <f>'D1'!S45*'C3'!S44</f>
        <v>0</v>
      </c>
      <c r="T44" s="6">
        <f>'D1'!T45*'C3'!T44</f>
        <v>0</v>
      </c>
      <c r="U44" s="6">
        <f>'D1'!U45*'C3'!U44</f>
        <v>635.4754706416695</v>
      </c>
      <c r="V44" s="6">
        <f>'D1'!V45*'C3'!V44</f>
        <v>43.756080817539285</v>
      </c>
      <c r="W44" s="6">
        <f>'D1'!W45*'C3'!W44</f>
        <v>20.9810049808816</v>
      </c>
      <c r="X44" s="6">
        <f>'D1'!X45*'C3'!X44</f>
        <v>182685.81695014372</v>
      </c>
      <c r="Y44" s="6">
        <f>'D1'!Y45*'C3'!Y44</f>
        <v>841.662602412885</v>
      </c>
      <c r="Z44" s="6">
        <f>'D1'!Z45*'C3'!Z44</f>
        <v>154422.88912646266</v>
      </c>
      <c r="AA44" s="6">
        <f>'D1'!AA45*'C3'!AA44</f>
        <v>0</v>
      </c>
      <c r="AB44" s="6">
        <f>'D1'!AB45*'C3'!AB44</f>
        <v>0</v>
      </c>
      <c r="AC44" s="6">
        <f>'D1'!AC45*'C3'!AC44</f>
        <v>0</v>
      </c>
      <c r="AD44" s="6">
        <f>'D1'!AD45*'C3'!AD44</f>
        <v>0</v>
      </c>
      <c r="AE44" s="6">
        <f>'D1'!AE45*'C3'!AE44</f>
        <v>0</v>
      </c>
      <c r="AF44" s="6">
        <f>'D1'!AF45*'C3'!AF44</f>
        <v>0</v>
      </c>
      <c r="AG44" s="6">
        <f>'D1'!AG45*'C3'!AG44</f>
        <v>0</v>
      </c>
      <c r="AH44" s="6">
        <f>'D1'!AH45*'C3'!AH44</f>
        <v>0</v>
      </c>
      <c r="AI44" s="6">
        <f>'D1'!AI45*'C3'!AI44</f>
        <v>0</v>
      </c>
      <c r="AJ44" s="6">
        <f>'D1'!AJ45*'C3'!AJ44</f>
        <v>0</v>
      </c>
      <c r="AK44" s="6">
        <f>'D1'!AK45*'C3'!AK44</f>
        <v>0</v>
      </c>
    </row>
    <row r="45" spans="1:37" ht="15">
      <c r="A45" s="5">
        <v>43</v>
      </c>
      <c r="B45" s="5">
        <v>43</v>
      </c>
      <c r="C45" s="1" t="s">
        <v>27</v>
      </c>
      <c r="D45" s="6">
        <f>'D1'!D46*'C3'!D45</f>
        <v>0</v>
      </c>
      <c r="E45" s="6">
        <f>'D1'!E46*'C3'!E45</f>
        <v>12003.891541427032</v>
      </c>
      <c r="F45" s="6">
        <f>'D1'!F46*'C3'!F45</f>
        <v>56444.46590462736</v>
      </c>
      <c r="G45" s="6">
        <f>'D1'!G46*'C3'!G45</f>
        <v>0</v>
      </c>
      <c r="H45" s="6">
        <f>'D1'!H46*'C3'!H45</f>
        <v>0</v>
      </c>
      <c r="I45" s="6">
        <f>'D1'!I46*'C3'!I45</f>
        <v>0</v>
      </c>
      <c r="J45" s="6">
        <f>'D1'!J46*'C3'!J45</f>
        <v>0</v>
      </c>
      <c r="K45" s="6">
        <f>'D1'!K46*'C3'!K45</f>
        <v>0</v>
      </c>
      <c r="L45" s="6">
        <f>'D1'!L46*'C3'!L45</f>
        <v>0</v>
      </c>
      <c r="M45" s="6">
        <f>'D1'!M46*'C3'!M45</f>
        <v>0</v>
      </c>
      <c r="N45" s="6">
        <f>'D1'!N46*'C3'!N45</f>
        <v>1121432.3056356814</v>
      </c>
      <c r="O45" s="6">
        <f>'D1'!O46*'C3'!O45</f>
        <v>268793.0217655007</v>
      </c>
      <c r="P45" s="6">
        <f>'D1'!P46*'C3'!P45</f>
        <v>279682.5436238874</v>
      </c>
      <c r="Q45" s="6">
        <f>'D1'!Q46*'C3'!Q45</f>
        <v>290152.0724270296</v>
      </c>
      <c r="R45" s="6">
        <f>'D1'!R46*'C3'!R45</f>
        <v>103463.02406729487</v>
      </c>
      <c r="S45" s="6">
        <f>'D1'!S46*'C3'!S45</f>
        <v>0</v>
      </c>
      <c r="T45" s="6">
        <f>'D1'!T46*'C3'!T45</f>
        <v>0</v>
      </c>
      <c r="U45" s="6">
        <f>'D1'!U46*'C3'!U45</f>
        <v>586.166161789882</v>
      </c>
      <c r="V45" s="6">
        <f>'D1'!V46*'C3'!V45</f>
        <v>107.07980734775607</v>
      </c>
      <c r="W45" s="6">
        <f>'D1'!W46*'C3'!W45</f>
        <v>28.955214477072</v>
      </c>
      <c r="X45" s="6">
        <f>'D1'!X46*'C3'!X45</f>
        <v>1153680.909626504</v>
      </c>
      <c r="Y45" s="6">
        <f>'D1'!Y46*'C3'!Y45</f>
        <v>7064.864874799065</v>
      </c>
      <c r="Z45" s="6">
        <f>'D1'!Z46*'C3'!Z45</f>
        <v>481272.0581158237</v>
      </c>
      <c r="AA45" s="6">
        <f>'D1'!AA46*'C3'!AA45</f>
        <v>0</v>
      </c>
      <c r="AB45" s="6">
        <f>'D1'!AB46*'C3'!AB45</f>
        <v>0</v>
      </c>
      <c r="AC45" s="6">
        <f>'D1'!AC46*'C3'!AC45</f>
        <v>0</v>
      </c>
      <c r="AD45" s="6">
        <f>'D1'!AD46*'C3'!AD45</f>
        <v>0</v>
      </c>
      <c r="AE45" s="6">
        <f>'D1'!AE46*'C3'!AE45</f>
        <v>0</v>
      </c>
      <c r="AF45" s="6">
        <f>'D1'!AF46*'C3'!AF45</f>
        <v>0</v>
      </c>
      <c r="AG45" s="6">
        <f>'D1'!AG46*'C3'!AG45</f>
        <v>0</v>
      </c>
      <c r="AH45" s="6">
        <f>'D1'!AH46*'C3'!AH45</f>
        <v>0</v>
      </c>
      <c r="AI45" s="6">
        <f>'D1'!AI46*'C3'!AI45</f>
        <v>0</v>
      </c>
      <c r="AJ45" s="6">
        <f>'D1'!AJ46*'C3'!AJ45</f>
        <v>0</v>
      </c>
      <c r="AK45" s="6">
        <f>'D1'!AK46*'C3'!AK45</f>
        <v>0</v>
      </c>
    </row>
    <row r="46" spans="1:37" ht="15">
      <c r="A46" s="5">
        <v>44</v>
      </c>
      <c r="B46" s="5">
        <v>44</v>
      </c>
      <c r="C46" s="1" t="s">
        <v>286</v>
      </c>
      <c r="D46" s="6">
        <f>'D1'!D47*'C3'!D46</f>
        <v>0</v>
      </c>
      <c r="E46" s="6">
        <f>'D1'!E47*'C3'!E46</f>
        <v>0</v>
      </c>
      <c r="F46" s="6">
        <f>'D1'!F47*'C3'!F46</f>
        <v>7265.343636179459</v>
      </c>
      <c r="G46" s="6">
        <f>'D1'!G47*'C3'!G46</f>
        <v>0</v>
      </c>
      <c r="H46" s="6">
        <f>'D1'!H47*'C3'!H46</f>
        <v>0</v>
      </c>
      <c r="I46" s="6">
        <f>'D1'!I47*'C3'!I46</f>
        <v>0</v>
      </c>
      <c r="J46" s="6">
        <f>'D1'!J47*'C3'!J46</f>
        <v>0</v>
      </c>
      <c r="K46" s="6">
        <f>'D1'!K47*'C3'!K46</f>
        <v>0</v>
      </c>
      <c r="L46" s="6">
        <f>'D1'!L47*'C3'!L46</f>
        <v>0</v>
      </c>
      <c r="M46" s="6">
        <f>'D1'!M47*'C3'!M46</f>
        <v>0</v>
      </c>
      <c r="N46" s="6">
        <f>'D1'!N47*'C3'!N46</f>
        <v>1654765.6462623503</v>
      </c>
      <c r="O46" s="6">
        <f>'D1'!O47*'C3'!O46</f>
        <v>30622.412681216207</v>
      </c>
      <c r="P46" s="6">
        <f>'D1'!P47*'C3'!P46</f>
        <v>114350.53703570548</v>
      </c>
      <c r="Q46" s="6">
        <f>'D1'!Q47*'C3'!Q46</f>
        <v>457567.86323434365</v>
      </c>
      <c r="R46" s="6">
        <f>'D1'!R47*'C3'!R46</f>
        <v>146102.650389476</v>
      </c>
      <c r="S46" s="6">
        <f>'D1'!S47*'C3'!S46</f>
        <v>0</v>
      </c>
      <c r="T46" s="6">
        <f>'D1'!T47*'C3'!T46</f>
        <v>0</v>
      </c>
      <c r="U46" s="6">
        <f>'D1'!U47*'C3'!U46</f>
        <v>37495.35181189591</v>
      </c>
      <c r="V46" s="6">
        <f>'D1'!V47*'C3'!V46</f>
        <v>20576.905994678287</v>
      </c>
      <c r="W46" s="6">
        <f>'D1'!W47*'C3'!W46</f>
        <v>9849.985102795099</v>
      </c>
      <c r="X46" s="6">
        <f>'D1'!X47*'C3'!X46</f>
        <v>249138.25284826997</v>
      </c>
      <c r="Y46" s="6">
        <f>'D1'!Y47*'C3'!Y46</f>
        <v>368.695469247854</v>
      </c>
      <c r="Z46" s="6">
        <f>'D1'!Z47*'C3'!Z46</f>
        <v>121738.93694310695</v>
      </c>
      <c r="AA46" s="6">
        <f>'D1'!AA47*'C3'!AA46</f>
        <v>0</v>
      </c>
      <c r="AB46" s="6">
        <f>'D1'!AB47*'C3'!AB46</f>
        <v>0</v>
      </c>
      <c r="AC46" s="6">
        <f>'D1'!AC47*'C3'!AC46</f>
        <v>0</v>
      </c>
      <c r="AD46" s="6">
        <f>'D1'!AD47*'C3'!AD46</f>
        <v>0</v>
      </c>
      <c r="AE46" s="6">
        <f>'D1'!AE47*'C3'!AE46</f>
        <v>0</v>
      </c>
      <c r="AF46" s="6">
        <f>'D1'!AF47*'C3'!AF46</f>
        <v>0</v>
      </c>
      <c r="AG46" s="6">
        <f>'D1'!AG47*'C3'!AG46</f>
        <v>0</v>
      </c>
      <c r="AH46" s="6">
        <f>'D1'!AH47*'C3'!AH46</f>
        <v>0</v>
      </c>
      <c r="AI46" s="6">
        <f>'D1'!AI47*'C3'!AI46</f>
        <v>0</v>
      </c>
      <c r="AJ46" s="6">
        <f>'D1'!AJ47*'C3'!AJ46</f>
        <v>0</v>
      </c>
      <c r="AK46" s="6">
        <f>'D1'!AK47*'C3'!AK46</f>
        <v>0</v>
      </c>
    </row>
    <row r="47" spans="1:37" ht="15">
      <c r="A47" s="5">
        <v>45</v>
      </c>
      <c r="B47" s="5">
        <v>45</v>
      </c>
      <c r="C47" s="1" t="s">
        <v>287</v>
      </c>
      <c r="D47" s="6">
        <f>'D1'!D48*'C3'!D47</f>
        <v>0</v>
      </c>
      <c r="E47" s="6">
        <f>'D1'!E48*'C3'!E47</f>
        <v>0</v>
      </c>
      <c r="F47" s="6">
        <f>'D1'!F48*'C3'!F47</f>
        <v>30251.021455905113</v>
      </c>
      <c r="G47" s="6">
        <f>'D1'!G48*'C3'!G47</f>
        <v>0</v>
      </c>
      <c r="H47" s="6">
        <f>'D1'!H48*'C3'!H47</f>
        <v>0</v>
      </c>
      <c r="I47" s="6">
        <f>'D1'!I48*'C3'!I47</f>
        <v>0</v>
      </c>
      <c r="J47" s="6">
        <f>'D1'!J48*'C3'!J47</f>
        <v>0</v>
      </c>
      <c r="K47" s="6">
        <f>'D1'!K48*'C3'!K47</f>
        <v>0</v>
      </c>
      <c r="L47" s="6">
        <f>'D1'!L48*'C3'!L47</f>
        <v>0</v>
      </c>
      <c r="M47" s="6">
        <f>'D1'!M48*'C3'!M47</f>
        <v>0</v>
      </c>
      <c r="N47" s="6">
        <f>'D1'!N48*'C3'!N47</f>
        <v>1770124.829394337</v>
      </c>
      <c r="O47" s="6">
        <f>'D1'!O48*'C3'!O47</f>
        <v>30974.19369702616</v>
      </c>
      <c r="P47" s="6">
        <f>'D1'!P48*'C3'!P47</f>
        <v>174318.69478311122</v>
      </c>
      <c r="Q47" s="6">
        <f>'D1'!Q48*'C3'!Q47</f>
        <v>498948.3384709891</v>
      </c>
      <c r="R47" s="6">
        <f>'D1'!R48*'C3'!R47</f>
        <v>162072.74529135594</v>
      </c>
      <c r="S47" s="6">
        <f>'D1'!S48*'C3'!S47</f>
        <v>0</v>
      </c>
      <c r="T47" s="6">
        <f>'D1'!T48*'C3'!T47</f>
        <v>0</v>
      </c>
      <c r="U47" s="6">
        <f>'D1'!U48*'C3'!U47</f>
        <v>6584.542352577815</v>
      </c>
      <c r="V47" s="6">
        <f>'D1'!V48*'C3'!V47</f>
        <v>2651.678533783503</v>
      </c>
      <c r="W47" s="6">
        <f>'D1'!W48*'C3'!W47</f>
        <v>22055.808837559754</v>
      </c>
      <c r="X47" s="6">
        <f>'D1'!X48*'C3'!X47</f>
        <v>215554.27928688005</v>
      </c>
      <c r="Y47" s="6">
        <f>'D1'!Y48*'C3'!Y47</f>
        <v>490.903518043491</v>
      </c>
      <c r="Z47" s="6">
        <f>'D1'!Z48*'C3'!Z47</f>
        <v>111747.35558790511</v>
      </c>
      <c r="AA47" s="6">
        <f>'D1'!AA48*'C3'!AA47</f>
        <v>0</v>
      </c>
      <c r="AB47" s="6">
        <f>'D1'!AB48*'C3'!AB47</f>
        <v>0</v>
      </c>
      <c r="AC47" s="6">
        <f>'D1'!AC48*'C3'!AC47</f>
        <v>0</v>
      </c>
      <c r="AD47" s="6">
        <f>'D1'!AD48*'C3'!AD47</f>
        <v>0</v>
      </c>
      <c r="AE47" s="6">
        <f>'D1'!AE48*'C3'!AE47</f>
        <v>0</v>
      </c>
      <c r="AF47" s="6">
        <f>'D1'!AF48*'C3'!AF47</f>
        <v>0</v>
      </c>
      <c r="AG47" s="6">
        <f>'D1'!AG48*'C3'!AG47</f>
        <v>0</v>
      </c>
      <c r="AH47" s="6">
        <f>'D1'!AH48*'C3'!AH47</f>
        <v>0</v>
      </c>
      <c r="AI47" s="6">
        <f>'D1'!AI48*'C3'!AI47</f>
        <v>0</v>
      </c>
      <c r="AJ47" s="6">
        <f>'D1'!AJ48*'C3'!AJ47</f>
        <v>0</v>
      </c>
      <c r="AK47" s="6">
        <f>'D1'!AK48*'C3'!AK47</f>
        <v>0</v>
      </c>
    </row>
    <row r="48" spans="1:37" ht="15">
      <c r="A48" s="5">
        <v>46</v>
      </c>
      <c r="B48" s="5">
        <v>46</v>
      </c>
      <c r="C48" s="1" t="s">
        <v>288</v>
      </c>
      <c r="D48" s="6">
        <f>'D1'!D49*'C3'!D48</f>
        <v>0</v>
      </c>
      <c r="E48" s="6">
        <f>'D1'!E49*'C3'!E48</f>
        <v>0</v>
      </c>
      <c r="F48" s="6">
        <f>'D1'!F49*'C3'!F48</f>
        <v>15475.665422255217</v>
      </c>
      <c r="G48" s="6">
        <f>'D1'!G49*'C3'!G48</f>
        <v>0</v>
      </c>
      <c r="H48" s="6">
        <f>'D1'!H49*'C3'!H48</f>
        <v>0</v>
      </c>
      <c r="I48" s="6">
        <f>'D1'!I49*'C3'!I48</f>
        <v>0</v>
      </c>
      <c r="J48" s="6">
        <f>'D1'!J49*'C3'!J48</f>
        <v>0</v>
      </c>
      <c r="K48" s="6">
        <f>'D1'!K49*'C3'!K48</f>
        <v>0</v>
      </c>
      <c r="L48" s="6">
        <f>'D1'!L49*'C3'!L48</f>
        <v>0</v>
      </c>
      <c r="M48" s="6">
        <f>'D1'!M49*'C3'!M48</f>
        <v>0</v>
      </c>
      <c r="N48" s="6">
        <f>'D1'!N49*'C3'!N48</f>
        <v>765678.8382696281</v>
      </c>
      <c r="O48" s="6">
        <f>'D1'!O49*'C3'!O48</f>
        <v>3260.835373500863</v>
      </c>
      <c r="P48" s="6">
        <f>'D1'!P49*'C3'!P48</f>
        <v>108404.74201320109</v>
      </c>
      <c r="Q48" s="6">
        <f>'D1'!Q49*'C3'!Q48</f>
        <v>243985.9615207918</v>
      </c>
      <c r="R48" s="6">
        <f>'D1'!R49*'C3'!R48</f>
        <v>57678.57157631671</v>
      </c>
      <c r="S48" s="6">
        <f>'D1'!S49*'C3'!S48</f>
        <v>0</v>
      </c>
      <c r="T48" s="6">
        <f>'D1'!T49*'C3'!T48</f>
        <v>0</v>
      </c>
      <c r="U48" s="6">
        <f>'D1'!U49*'C3'!U48</f>
        <v>88.38919901530059</v>
      </c>
      <c r="V48" s="6">
        <f>'D1'!V49*'C3'!V48</f>
        <v>0</v>
      </c>
      <c r="W48" s="6">
        <f>'D1'!W49*'C3'!W48</f>
        <v>7.824378208450279</v>
      </c>
      <c r="X48" s="6">
        <f>'D1'!X49*'C3'!X48</f>
        <v>159695.22122048668</v>
      </c>
      <c r="Y48" s="6">
        <f>'D1'!Y49*'C3'!Y48</f>
        <v>0</v>
      </c>
      <c r="Z48" s="6">
        <f>'D1'!Z49*'C3'!Z48</f>
        <v>40093.50219026383</v>
      </c>
      <c r="AA48" s="6">
        <f>'D1'!AA49*'C3'!AA48</f>
        <v>0</v>
      </c>
      <c r="AB48" s="6">
        <f>'D1'!AB49*'C3'!AB48</f>
        <v>0</v>
      </c>
      <c r="AC48" s="6">
        <f>'D1'!AC49*'C3'!AC48</f>
        <v>0</v>
      </c>
      <c r="AD48" s="6">
        <f>'D1'!AD49*'C3'!AD48</f>
        <v>0</v>
      </c>
      <c r="AE48" s="6">
        <f>'D1'!AE49*'C3'!AE48</f>
        <v>0</v>
      </c>
      <c r="AF48" s="6">
        <f>'D1'!AF49*'C3'!AF48</f>
        <v>0</v>
      </c>
      <c r="AG48" s="6">
        <f>'D1'!AG49*'C3'!AG48</f>
        <v>0</v>
      </c>
      <c r="AH48" s="6">
        <f>'D1'!AH49*'C3'!AH48</f>
        <v>0</v>
      </c>
      <c r="AI48" s="6">
        <f>'D1'!AI49*'C3'!AI48</f>
        <v>0</v>
      </c>
      <c r="AJ48" s="6">
        <f>'D1'!AJ49*'C3'!AJ48</f>
        <v>0</v>
      </c>
      <c r="AK48" s="6">
        <f>'D1'!AK49*'C3'!AK48</f>
        <v>0</v>
      </c>
    </row>
    <row r="49" spans="1:37" ht="15">
      <c r="A49" s="5">
        <v>47</v>
      </c>
      <c r="B49" s="5">
        <v>47</v>
      </c>
      <c r="C49" s="1" t="s">
        <v>289</v>
      </c>
      <c r="D49" s="6">
        <f>'D1'!D50*'C3'!D49</f>
        <v>0</v>
      </c>
      <c r="E49" s="6">
        <f>'D1'!E50*'C3'!E49</f>
        <v>0</v>
      </c>
      <c r="F49" s="6">
        <f>'D1'!F50*'C3'!F49</f>
        <v>2106.7884954277197</v>
      </c>
      <c r="G49" s="6">
        <f>'D1'!G50*'C3'!G49</f>
        <v>0</v>
      </c>
      <c r="H49" s="6">
        <f>'D1'!H50*'C3'!H49</f>
        <v>0</v>
      </c>
      <c r="I49" s="6">
        <f>'D1'!I50*'C3'!I49</f>
        <v>0</v>
      </c>
      <c r="J49" s="6">
        <f>'D1'!J50*'C3'!J49</f>
        <v>0</v>
      </c>
      <c r="K49" s="6">
        <f>'D1'!K50*'C3'!K49</f>
        <v>0</v>
      </c>
      <c r="L49" s="6">
        <f>'D1'!L50*'C3'!L49</f>
        <v>0</v>
      </c>
      <c r="M49" s="6">
        <f>'D1'!M50*'C3'!M49</f>
        <v>0</v>
      </c>
      <c r="N49" s="6">
        <f>'D1'!N50*'C3'!N49</f>
        <v>342630.9657171492</v>
      </c>
      <c r="O49" s="6">
        <f>'D1'!O50*'C3'!O49</f>
        <v>4882.520907376579</v>
      </c>
      <c r="P49" s="6">
        <f>'D1'!P50*'C3'!P49</f>
        <v>28251.36111918777</v>
      </c>
      <c r="Q49" s="6">
        <f>'D1'!Q50*'C3'!Q49</f>
        <v>39201.48367644807</v>
      </c>
      <c r="R49" s="6">
        <f>'D1'!R50*'C3'!R49</f>
        <v>19290.609683458955</v>
      </c>
      <c r="S49" s="6">
        <f>'D1'!S50*'C3'!S49</f>
        <v>0</v>
      </c>
      <c r="T49" s="6">
        <f>'D1'!T50*'C3'!T49</f>
        <v>0</v>
      </c>
      <c r="U49" s="6">
        <f>'D1'!U50*'C3'!U49</f>
        <v>1.853234533300069</v>
      </c>
      <c r="V49" s="6">
        <f>'D1'!V50*'C3'!V49</f>
        <v>0</v>
      </c>
      <c r="W49" s="6">
        <f>'D1'!W50*'C3'!W49</f>
        <v>2.53465738242048</v>
      </c>
      <c r="X49" s="6">
        <f>'D1'!X50*'C3'!X49</f>
        <v>47463.064676045935</v>
      </c>
      <c r="Y49" s="6">
        <f>'D1'!Y50*'C3'!Y49</f>
        <v>0</v>
      </c>
      <c r="Z49" s="6">
        <f>'D1'!Z50*'C3'!Z49</f>
        <v>36994.0812443164</v>
      </c>
      <c r="AA49" s="6">
        <f>'D1'!AA50*'C3'!AA49</f>
        <v>0</v>
      </c>
      <c r="AB49" s="6">
        <f>'D1'!AB50*'C3'!AB49</f>
        <v>0</v>
      </c>
      <c r="AC49" s="6">
        <f>'D1'!AC50*'C3'!AC49</f>
        <v>0</v>
      </c>
      <c r="AD49" s="6">
        <f>'D1'!AD50*'C3'!AD49</f>
        <v>0</v>
      </c>
      <c r="AE49" s="6">
        <f>'D1'!AE50*'C3'!AE49</f>
        <v>0</v>
      </c>
      <c r="AF49" s="6">
        <f>'D1'!AF50*'C3'!AF49</f>
        <v>0</v>
      </c>
      <c r="AG49" s="6">
        <f>'D1'!AG50*'C3'!AG49</f>
        <v>0</v>
      </c>
      <c r="AH49" s="6">
        <f>'D1'!AH50*'C3'!AH49</f>
        <v>0</v>
      </c>
      <c r="AI49" s="6">
        <f>'D1'!AI50*'C3'!AI49</f>
        <v>0</v>
      </c>
      <c r="AJ49" s="6">
        <f>'D1'!AJ50*'C3'!AJ49</f>
        <v>0</v>
      </c>
      <c r="AK49" s="6">
        <f>'D1'!AK50*'C3'!AK49</f>
        <v>0</v>
      </c>
    </row>
    <row r="50" spans="1:37" ht="15">
      <c r="A50" s="5">
        <v>48</v>
      </c>
      <c r="B50" s="5">
        <v>48</v>
      </c>
      <c r="C50" s="1" t="s">
        <v>290</v>
      </c>
      <c r="D50" s="6">
        <f>'D1'!D51*'C3'!D50</f>
        <v>0</v>
      </c>
      <c r="E50" s="6">
        <f>'D1'!E51*'C3'!E50</f>
        <v>0</v>
      </c>
      <c r="F50" s="6">
        <f>'D1'!F51*'C3'!F50</f>
        <v>3786.240121822476</v>
      </c>
      <c r="G50" s="6">
        <f>'D1'!G51*'C3'!G50</f>
        <v>0</v>
      </c>
      <c r="H50" s="6">
        <f>'D1'!H51*'C3'!H50</f>
        <v>0</v>
      </c>
      <c r="I50" s="6">
        <f>'D1'!I51*'C3'!I50</f>
        <v>0</v>
      </c>
      <c r="J50" s="6">
        <f>'D1'!J51*'C3'!J50</f>
        <v>0</v>
      </c>
      <c r="K50" s="6">
        <f>'D1'!K51*'C3'!K50</f>
        <v>0</v>
      </c>
      <c r="L50" s="6">
        <f>'D1'!L51*'C3'!L50</f>
        <v>0</v>
      </c>
      <c r="M50" s="6">
        <f>'D1'!M51*'C3'!M50</f>
        <v>0</v>
      </c>
      <c r="N50" s="6">
        <f>'D1'!N51*'C3'!N50</f>
        <v>318816.0929040909</v>
      </c>
      <c r="O50" s="6">
        <f>'D1'!O51*'C3'!O50</f>
        <v>8250.808586889809</v>
      </c>
      <c r="P50" s="6">
        <f>'D1'!P51*'C3'!P50</f>
        <v>29644.9636307774</v>
      </c>
      <c r="Q50" s="6">
        <f>'D1'!Q51*'C3'!Q50</f>
        <v>186843.43518514858</v>
      </c>
      <c r="R50" s="6">
        <f>'D1'!R51*'C3'!R50</f>
        <v>48946.84752105341</v>
      </c>
      <c r="S50" s="6">
        <f>'D1'!S51*'C3'!S50</f>
        <v>0</v>
      </c>
      <c r="T50" s="6">
        <f>'D1'!T51*'C3'!T50</f>
        <v>0</v>
      </c>
      <c r="U50" s="6">
        <f>'D1'!U51*'C3'!U50</f>
        <v>22.224620437252785</v>
      </c>
      <c r="V50" s="6">
        <f>'D1'!V51*'C3'!V50</f>
        <v>0</v>
      </c>
      <c r="W50" s="6">
        <f>'D1'!W51*'C3'!W50</f>
        <v>0</v>
      </c>
      <c r="X50" s="6">
        <f>'D1'!X51*'C3'!X50</f>
        <v>42713.125402353646</v>
      </c>
      <c r="Y50" s="6">
        <f>'D1'!Y51*'C3'!Y50</f>
        <v>0</v>
      </c>
      <c r="Z50" s="6">
        <f>'D1'!Z51*'C3'!Z50</f>
        <v>24661.460361702695</v>
      </c>
      <c r="AA50" s="6">
        <f>'D1'!AA51*'C3'!AA50</f>
        <v>0</v>
      </c>
      <c r="AB50" s="6">
        <f>'D1'!AB51*'C3'!AB50</f>
        <v>0</v>
      </c>
      <c r="AC50" s="6">
        <f>'D1'!AC51*'C3'!AC50</f>
        <v>0</v>
      </c>
      <c r="AD50" s="6">
        <f>'D1'!AD51*'C3'!AD50</f>
        <v>0</v>
      </c>
      <c r="AE50" s="6">
        <f>'D1'!AE51*'C3'!AE50</f>
        <v>0</v>
      </c>
      <c r="AF50" s="6">
        <f>'D1'!AF51*'C3'!AF50</f>
        <v>0</v>
      </c>
      <c r="AG50" s="6">
        <f>'D1'!AG51*'C3'!AG50</f>
        <v>0</v>
      </c>
      <c r="AH50" s="6">
        <f>'D1'!AH51*'C3'!AH50</f>
        <v>0</v>
      </c>
      <c r="AI50" s="6">
        <f>'D1'!AI51*'C3'!AI50</f>
        <v>0</v>
      </c>
      <c r="AJ50" s="6">
        <f>'D1'!AJ51*'C3'!AJ50</f>
        <v>0</v>
      </c>
      <c r="AK50" s="6">
        <f>'D1'!AK51*'C3'!AK50</f>
        <v>0</v>
      </c>
    </row>
    <row r="51" spans="1:37" ht="15">
      <c r="A51" s="5">
        <v>49</v>
      </c>
      <c r="B51" s="5">
        <v>49</v>
      </c>
      <c r="C51" s="1" t="s">
        <v>291</v>
      </c>
      <c r="D51" s="6">
        <f>'D1'!D52*'C3'!D51</f>
        <v>0</v>
      </c>
      <c r="E51" s="6">
        <f>'D1'!E52*'C3'!E51</f>
        <v>0</v>
      </c>
      <c r="F51" s="6">
        <f>'D1'!F52*'C3'!F51</f>
        <v>62241.80824683747</v>
      </c>
      <c r="G51" s="6">
        <f>'D1'!G52*'C3'!G51</f>
        <v>0</v>
      </c>
      <c r="H51" s="6">
        <f>'D1'!H52*'C3'!H51</f>
        <v>0</v>
      </c>
      <c r="I51" s="6">
        <f>'D1'!I52*'C3'!I51</f>
        <v>0</v>
      </c>
      <c r="J51" s="6">
        <f>'D1'!J52*'C3'!J51</f>
        <v>0</v>
      </c>
      <c r="K51" s="6">
        <f>'D1'!K52*'C3'!K51</f>
        <v>0</v>
      </c>
      <c r="L51" s="6">
        <f>'D1'!L52*'C3'!L51</f>
        <v>0</v>
      </c>
      <c r="M51" s="6">
        <f>'D1'!M52*'C3'!M51</f>
        <v>0</v>
      </c>
      <c r="N51" s="6">
        <f>'D1'!N52*'C3'!N51</f>
        <v>3247072.449620675</v>
      </c>
      <c r="O51" s="6">
        <f>'D1'!O52*'C3'!O51</f>
        <v>23696.536413753107</v>
      </c>
      <c r="P51" s="6">
        <f>'D1'!P52*'C3'!P51</f>
        <v>207730.2667795332</v>
      </c>
      <c r="Q51" s="6">
        <f>'D1'!Q52*'C3'!Q51</f>
        <v>102575.51858611373</v>
      </c>
      <c r="R51" s="6">
        <f>'D1'!R52*'C3'!R51</f>
        <v>228939.83131616906</v>
      </c>
      <c r="S51" s="6">
        <f>'D1'!S52*'C3'!S51</f>
        <v>0</v>
      </c>
      <c r="T51" s="6">
        <f>'D1'!T52*'C3'!T51</f>
        <v>0</v>
      </c>
      <c r="U51" s="6">
        <f>'D1'!U52*'C3'!U51</f>
        <v>1266.0316779975835</v>
      </c>
      <c r="V51" s="6">
        <f>'D1'!V52*'C3'!V51</f>
        <v>14934.440773202288</v>
      </c>
      <c r="W51" s="6">
        <f>'D1'!W52*'C3'!W51</f>
        <v>4870.115027314258</v>
      </c>
      <c r="X51" s="6">
        <f>'D1'!X52*'C3'!X51</f>
        <v>491456.1998485949</v>
      </c>
      <c r="Y51" s="6">
        <f>'D1'!Y52*'C3'!Y51</f>
        <v>5399.995698693829</v>
      </c>
      <c r="Z51" s="6">
        <f>'D1'!Z52*'C3'!Z51</f>
        <v>253761.7424719403</v>
      </c>
      <c r="AA51" s="6">
        <f>'D1'!AA52*'C3'!AA51</f>
        <v>0</v>
      </c>
      <c r="AB51" s="6">
        <f>'D1'!AB52*'C3'!AB51</f>
        <v>0</v>
      </c>
      <c r="AC51" s="6">
        <f>'D1'!AC52*'C3'!AC51</f>
        <v>0</v>
      </c>
      <c r="AD51" s="6">
        <f>'D1'!AD52*'C3'!AD51</f>
        <v>0</v>
      </c>
      <c r="AE51" s="6">
        <f>'D1'!AE52*'C3'!AE51</f>
        <v>0</v>
      </c>
      <c r="AF51" s="6">
        <f>'D1'!AF52*'C3'!AF51</f>
        <v>0</v>
      </c>
      <c r="AG51" s="6">
        <f>'D1'!AG52*'C3'!AG51</f>
        <v>0</v>
      </c>
      <c r="AH51" s="6">
        <f>'D1'!AH52*'C3'!AH51</f>
        <v>0</v>
      </c>
      <c r="AI51" s="6">
        <f>'D1'!AI52*'C3'!AI51</f>
        <v>0</v>
      </c>
      <c r="AJ51" s="6">
        <f>'D1'!AJ52*'C3'!AJ51</f>
        <v>0</v>
      </c>
      <c r="AK51" s="6">
        <f>'D1'!AK52*'C3'!AK51</f>
        <v>0</v>
      </c>
    </row>
    <row r="52" spans="1:37" ht="15">
      <c r="A52" s="5">
        <v>50</v>
      </c>
      <c r="B52" s="5">
        <v>50</v>
      </c>
      <c r="C52" s="1" t="s">
        <v>249</v>
      </c>
      <c r="D52" s="6">
        <f>'D1'!D53*'C3'!D52</f>
        <v>0</v>
      </c>
      <c r="E52" s="6">
        <f>'D1'!E53*'C3'!E52</f>
        <v>0</v>
      </c>
      <c r="F52" s="6">
        <f>'D1'!F53*'C3'!F52</f>
        <v>18504.005046681094</v>
      </c>
      <c r="G52" s="6">
        <f>'D1'!G53*'C3'!G52</f>
        <v>0</v>
      </c>
      <c r="H52" s="6">
        <f>'D1'!H53*'C3'!H52</f>
        <v>0</v>
      </c>
      <c r="I52" s="6">
        <f>'D1'!I53*'C3'!I52</f>
        <v>0</v>
      </c>
      <c r="J52" s="6">
        <f>'D1'!J53*'C3'!J52</f>
        <v>0</v>
      </c>
      <c r="K52" s="6">
        <f>'D1'!K53*'C3'!K52</f>
        <v>0</v>
      </c>
      <c r="L52" s="6">
        <f>'D1'!L53*'C3'!L52</f>
        <v>0</v>
      </c>
      <c r="M52" s="6">
        <f>'D1'!M53*'C3'!M52</f>
        <v>0</v>
      </c>
      <c r="N52" s="6">
        <f>'D1'!N53*'C3'!N52</f>
        <v>475254.2706220652</v>
      </c>
      <c r="O52" s="6">
        <f>'D1'!O53*'C3'!O52</f>
        <v>4952.269753846983</v>
      </c>
      <c r="P52" s="6">
        <f>'D1'!P53*'C3'!P52</f>
        <v>64212.43521740326</v>
      </c>
      <c r="Q52" s="6">
        <f>'D1'!Q53*'C3'!Q52</f>
        <v>59708.441630828944</v>
      </c>
      <c r="R52" s="6">
        <f>'D1'!R53*'C3'!R52</f>
        <v>52302.5000251888</v>
      </c>
      <c r="S52" s="6">
        <f>'D1'!S53*'C3'!S52</f>
        <v>0</v>
      </c>
      <c r="T52" s="6">
        <f>'D1'!T53*'C3'!T52</f>
        <v>0</v>
      </c>
      <c r="U52" s="6">
        <f>'D1'!U53*'C3'!U52</f>
        <v>7.363544883268289</v>
      </c>
      <c r="V52" s="6">
        <f>'D1'!V53*'C3'!V52</f>
        <v>0</v>
      </c>
      <c r="W52" s="6">
        <f>'D1'!W53*'C3'!W52</f>
        <v>2.677262294567103</v>
      </c>
      <c r="X52" s="6">
        <f>'D1'!X53*'C3'!X52</f>
        <v>92403.29519313957</v>
      </c>
      <c r="Y52" s="6">
        <f>'D1'!Y53*'C3'!Y52</f>
        <v>5013.3534073914425</v>
      </c>
      <c r="Z52" s="6">
        <f>'D1'!Z53*'C3'!Z52</f>
        <v>74818.56225262844</v>
      </c>
      <c r="AA52" s="6">
        <f>'D1'!AA53*'C3'!AA52</f>
        <v>0</v>
      </c>
      <c r="AB52" s="6">
        <f>'D1'!AB53*'C3'!AB52</f>
        <v>0</v>
      </c>
      <c r="AC52" s="6">
        <f>'D1'!AC53*'C3'!AC52</f>
        <v>0</v>
      </c>
      <c r="AD52" s="6">
        <f>'D1'!AD53*'C3'!AD52</f>
        <v>0</v>
      </c>
      <c r="AE52" s="6">
        <f>'D1'!AE53*'C3'!AE52</f>
        <v>0</v>
      </c>
      <c r="AF52" s="6">
        <f>'D1'!AF53*'C3'!AF52</f>
        <v>0</v>
      </c>
      <c r="AG52" s="6">
        <f>'D1'!AG53*'C3'!AG52</f>
        <v>0</v>
      </c>
      <c r="AH52" s="6">
        <f>'D1'!AH53*'C3'!AH52</f>
        <v>0</v>
      </c>
      <c r="AI52" s="6">
        <f>'D1'!AI53*'C3'!AI52</f>
        <v>0</v>
      </c>
      <c r="AJ52" s="6">
        <f>'D1'!AJ53*'C3'!AJ52</f>
        <v>0</v>
      </c>
      <c r="AK52" s="6">
        <f>'D1'!AK53*'C3'!AK52</f>
        <v>0</v>
      </c>
    </row>
    <row r="53" spans="1:37" ht="15">
      <c r="A53" s="5">
        <v>51</v>
      </c>
      <c r="B53" s="5">
        <v>51</v>
      </c>
      <c r="C53" s="1" t="s">
        <v>250</v>
      </c>
      <c r="D53" s="6">
        <f>'D1'!D54*'C3'!D53</f>
        <v>0</v>
      </c>
      <c r="E53" s="6">
        <f>'D1'!E54*'C3'!E53</f>
        <v>0</v>
      </c>
      <c r="F53" s="6">
        <f>'D1'!F54*'C3'!F53</f>
        <v>34485.80067681584</v>
      </c>
      <c r="G53" s="6">
        <f>'D1'!G54*'C3'!G53</f>
        <v>0</v>
      </c>
      <c r="H53" s="6">
        <f>'D1'!H54*'C3'!H53</f>
        <v>0</v>
      </c>
      <c r="I53" s="6">
        <f>'D1'!I54*'C3'!I53</f>
        <v>0</v>
      </c>
      <c r="J53" s="6">
        <f>'D1'!J54*'C3'!J53</f>
        <v>0</v>
      </c>
      <c r="K53" s="6">
        <f>'D1'!K54*'C3'!K53</f>
        <v>0</v>
      </c>
      <c r="L53" s="6">
        <f>'D1'!L54*'C3'!L53</f>
        <v>0</v>
      </c>
      <c r="M53" s="6">
        <f>'D1'!M54*'C3'!M53</f>
        <v>0</v>
      </c>
      <c r="N53" s="6">
        <f>'D1'!N54*'C3'!N53</f>
        <v>692095.7463023578</v>
      </c>
      <c r="O53" s="6">
        <f>'D1'!O54*'C3'!O53</f>
        <v>6314.515728178467</v>
      </c>
      <c r="P53" s="6">
        <f>'D1'!P54*'C3'!P53</f>
        <v>65524.96032472013</v>
      </c>
      <c r="Q53" s="6">
        <f>'D1'!Q54*'C3'!Q53</f>
        <v>135525.12928143475</v>
      </c>
      <c r="R53" s="6">
        <f>'D1'!R54*'C3'!R53</f>
        <v>34101.159740977986</v>
      </c>
      <c r="S53" s="6">
        <f>'D1'!S54*'C3'!S53</f>
        <v>0</v>
      </c>
      <c r="T53" s="6">
        <f>'D1'!T54*'C3'!T53</f>
        <v>0</v>
      </c>
      <c r="U53" s="6">
        <f>'D1'!U54*'C3'!U53</f>
        <v>7315.962124365328</v>
      </c>
      <c r="V53" s="6">
        <f>'D1'!V54*'C3'!V53</f>
        <v>0</v>
      </c>
      <c r="W53" s="6">
        <f>'D1'!W54*'C3'!W53</f>
        <v>0</v>
      </c>
      <c r="X53" s="6">
        <f>'D1'!X54*'C3'!X53</f>
        <v>260362.87595857005</v>
      </c>
      <c r="Y53" s="6">
        <f>'D1'!Y54*'C3'!Y53</f>
        <v>1254.150625569084</v>
      </c>
      <c r="Z53" s="6">
        <f>'D1'!Z54*'C3'!Z53</f>
        <v>170268.74098044162</v>
      </c>
      <c r="AA53" s="6">
        <f>'D1'!AA54*'C3'!AA53</f>
        <v>0</v>
      </c>
      <c r="AB53" s="6">
        <f>'D1'!AB54*'C3'!AB53</f>
        <v>0</v>
      </c>
      <c r="AC53" s="6">
        <f>'D1'!AC54*'C3'!AC53</f>
        <v>0</v>
      </c>
      <c r="AD53" s="6">
        <f>'D1'!AD54*'C3'!AD53</f>
        <v>0</v>
      </c>
      <c r="AE53" s="6">
        <f>'D1'!AE54*'C3'!AE53</f>
        <v>0</v>
      </c>
      <c r="AF53" s="6">
        <f>'D1'!AF54*'C3'!AF53</f>
        <v>0</v>
      </c>
      <c r="AG53" s="6">
        <f>'D1'!AG54*'C3'!AG53</f>
        <v>0</v>
      </c>
      <c r="AH53" s="6">
        <f>'D1'!AH54*'C3'!AH53</f>
        <v>0</v>
      </c>
      <c r="AI53" s="6">
        <f>'D1'!AI54*'C3'!AI53</f>
        <v>0</v>
      </c>
      <c r="AJ53" s="6">
        <f>'D1'!AJ54*'C3'!AJ53</f>
        <v>0</v>
      </c>
      <c r="AK53" s="6">
        <f>'D1'!AK54*'C3'!AK53</f>
        <v>0</v>
      </c>
    </row>
    <row r="54" spans="1:37" ht="15">
      <c r="A54" s="5">
        <v>52</v>
      </c>
      <c r="B54" s="5">
        <v>52</v>
      </c>
      <c r="C54" s="1" t="s">
        <v>292</v>
      </c>
      <c r="D54" s="6">
        <f>'D1'!D55*'C3'!D54</f>
        <v>0</v>
      </c>
      <c r="E54" s="6">
        <f>'D1'!E55*'C3'!E54</f>
        <v>0</v>
      </c>
      <c r="F54" s="6">
        <f>'D1'!F55*'C3'!F54</f>
        <v>117415.85861491741</v>
      </c>
      <c r="G54" s="6">
        <f>'D1'!G55*'C3'!G54</f>
        <v>0</v>
      </c>
      <c r="H54" s="6">
        <f>'D1'!H55*'C3'!H54</f>
        <v>0</v>
      </c>
      <c r="I54" s="6">
        <f>'D1'!I55*'C3'!I54</f>
        <v>0</v>
      </c>
      <c r="J54" s="6">
        <f>'D1'!J55*'C3'!J54</f>
        <v>0</v>
      </c>
      <c r="K54" s="6">
        <f>'D1'!K55*'C3'!K54</f>
        <v>0</v>
      </c>
      <c r="L54" s="6">
        <f>'D1'!L55*'C3'!L54</f>
        <v>0</v>
      </c>
      <c r="M54" s="6">
        <f>'D1'!M55*'C3'!M54</f>
        <v>0</v>
      </c>
      <c r="N54" s="6">
        <f>'D1'!N55*'C3'!N54</f>
        <v>2570482.7440575305</v>
      </c>
      <c r="O54" s="6">
        <f>'D1'!O55*'C3'!O54</f>
        <v>322351.7589015718</v>
      </c>
      <c r="P54" s="6">
        <f>'D1'!P55*'C3'!P54</f>
        <v>557107.7712246293</v>
      </c>
      <c r="Q54" s="6">
        <f>'D1'!Q55*'C3'!Q54</f>
        <v>935642.6844230681</v>
      </c>
      <c r="R54" s="6">
        <f>'D1'!R55*'C3'!R54</f>
        <v>2008595.2033522879</v>
      </c>
      <c r="S54" s="6">
        <f>'D1'!S55*'C3'!S54</f>
        <v>0</v>
      </c>
      <c r="T54" s="6">
        <f>'D1'!T55*'C3'!T54</f>
        <v>0</v>
      </c>
      <c r="U54" s="6">
        <f>'D1'!U55*'C3'!U54</f>
        <v>361.91460485126595</v>
      </c>
      <c r="V54" s="6">
        <f>'D1'!V55*'C3'!V54</f>
        <v>8342.012174208594</v>
      </c>
      <c r="W54" s="6">
        <f>'D1'!W55*'C3'!W54</f>
        <v>2.7866819278342416</v>
      </c>
      <c r="X54" s="6">
        <f>'D1'!X55*'C3'!X54</f>
        <v>625767.3767826634</v>
      </c>
      <c r="Y54" s="6">
        <f>'D1'!Y55*'C3'!Y54</f>
        <v>50181.69200013606</v>
      </c>
      <c r="Z54" s="6">
        <f>'D1'!Z55*'C3'!Z54</f>
        <v>456375.0846136566</v>
      </c>
      <c r="AA54" s="6">
        <f>'D1'!AA55*'C3'!AA54</f>
        <v>0</v>
      </c>
      <c r="AB54" s="6">
        <f>'D1'!AB55*'C3'!AB54</f>
        <v>0</v>
      </c>
      <c r="AC54" s="6">
        <f>'D1'!AC55*'C3'!AC54</f>
        <v>0</v>
      </c>
      <c r="AD54" s="6">
        <f>'D1'!AD55*'C3'!AD54</f>
        <v>0</v>
      </c>
      <c r="AE54" s="6">
        <f>'D1'!AE55*'C3'!AE54</f>
        <v>0</v>
      </c>
      <c r="AF54" s="6">
        <f>'D1'!AF55*'C3'!AF54</f>
        <v>0</v>
      </c>
      <c r="AG54" s="6">
        <f>'D1'!AG55*'C3'!AG54</f>
        <v>0</v>
      </c>
      <c r="AH54" s="6">
        <f>'D1'!AH55*'C3'!AH54</f>
        <v>0</v>
      </c>
      <c r="AI54" s="6">
        <f>'D1'!AI55*'C3'!AI54</f>
        <v>270557.5715327263</v>
      </c>
      <c r="AJ54" s="6">
        <f>'D1'!AJ55*'C3'!AJ54</f>
        <v>0</v>
      </c>
      <c r="AK54" s="6">
        <f>'D1'!AK55*'C3'!AK54</f>
        <v>0</v>
      </c>
    </row>
    <row r="55" spans="1:37" ht="15">
      <c r="A55" s="5">
        <v>53</v>
      </c>
      <c r="B55" s="5">
        <v>53</v>
      </c>
      <c r="C55" s="1" t="s">
        <v>251</v>
      </c>
      <c r="D55" s="6">
        <f>'D1'!D56*'C3'!D55</f>
        <v>0</v>
      </c>
      <c r="E55" s="6">
        <f>'D1'!E56*'C3'!E55</f>
        <v>0</v>
      </c>
      <c r="F55" s="6">
        <f>'D1'!F56*'C3'!F55</f>
        <v>5492.30867962956</v>
      </c>
      <c r="G55" s="6">
        <f>'D1'!G56*'C3'!G55</f>
        <v>0</v>
      </c>
      <c r="H55" s="6">
        <f>'D1'!H56*'C3'!H55</f>
        <v>0</v>
      </c>
      <c r="I55" s="6">
        <f>'D1'!I56*'C3'!I55</f>
        <v>0</v>
      </c>
      <c r="J55" s="6">
        <f>'D1'!J56*'C3'!J55</f>
        <v>0</v>
      </c>
      <c r="K55" s="6">
        <f>'D1'!K56*'C3'!K55</f>
        <v>0</v>
      </c>
      <c r="L55" s="6">
        <f>'D1'!L56*'C3'!L55</f>
        <v>0</v>
      </c>
      <c r="M55" s="6">
        <f>'D1'!M56*'C3'!M55</f>
        <v>0</v>
      </c>
      <c r="N55" s="6">
        <f>'D1'!N56*'C3'!N55</f>
        <v>181085.07400452302</v>
      </c>
      <c r="O55" s="6">
        <f>'D1'!O56*'C3'!O55</f>
        <v>24317.90162084952</v>
      </c>
      <c r="P55" s="6">
        <f>'D1'!P56*'C3'!P55</f>
        <v>27901.351273212837</v>
      </c>
      <c r="Q55" s="6">
        <f>'D1'!Q56*'C3'!Q55</f>
        <v>195253.93531936832</v>
      </c>
      <c r="R55" s="6">
        <f>'D1'!R56*'C3'!R55</f>
        <v>27143.890674812465</v>
      </c>
      <c r="S55" s="6">
        <f>'D1'!S56*'C3'!S55</f>
        <v>0</v>
      </c>
      <c r="T55" s="6">
        <f>'D1'!T56*'C3'!T55</f>
        <v>0</v>
      </c>
      <c r="U55" s="6">
        <f>'D1'!U56*'C3'!U55</f>
        <v>920.6020434694262</v>
      </c>
      <c r="V55" s="6">
        <f>'D1'!V56*'C3'!V55</f>
        <v>0</v>
      </c>
      <c r="W55" s="6">
        <f>'D1'!W56*'C3'!W55</f>
        <v>0</v>
      </c>
      <c r="X55" s="6">
        <f>'D1'!X56*'C3'!X55</f>
        <v>24719.27118239448</v>
      </c>
      <c r="Y55" s="6">
        <f>'D1'!Y56*'C3'!Y55</f>
        <v>0</v>
      </c>
      <c r="Z55" s="6">
        <f>'D1'!Z56*'C3'!Z55</f>
        <v>37966.58560252364</v>
      </c>
      <c r="AA55" s="6">
        <f>'D1'!AA56*'C3'!AA55</f>
        <v>0</v>
      </c>
      <c r="AB55" s="6">
        <f>'D1'!AB56*'C3'!AB55</f>
        <v>0</v>
      </c>
      <c r="AC55" s="6">
        <f>'D1'!AC56*'C3'!AC55</f>
        <v>0</v>
      </c>
      <c r="AD55" s="6">
        <f>'D1'!AD56*'C3'!AD55</f>
        <v>0</v>
      </c>
      <c r="AE55" s="6">
        <f>'D1'!AE56*'C3'!AE55</f>
        <v>0</v>
      </c>
      <c r="AF55" s="6">
        <f>'D1'!AF56*'C3'!AF55</f>
        <v>0</v>
      </c>
      <c r="AG55" s="6">
        <f>'D1'!AG56*'C3'!AG55</f>
        <v>0</v>
      </c>
      <c r="AH55" s="6">
        <f>'D1'!AH56*'C3'!AH55</f>
        <v>0</v>
      </c>
      <c r="AI55" s="6">
        <f>'D1'!AI56*'C3'!AI55</f>
        <v>0</v>
      </c>
      <c r="AJ55" s="6">
        <f>'D1'!AJ56*'C3'!AJ55</f>
        <v>0</v>
      </c>
      <c r="AK55" s="6">
        <f>'D1'!AK56*'C3'!AK55</f>
        <v>0</v>
      </c>
    </row>
    <row r="56" spans="1:37" ht="15">
      <c r="A56" s="5">
        <v>54</v>
      </c>
      <c r="B56" s="5">
        <v>54</v>
      </c>
      <c r="C56" s="1" t="s">
        <v>293</v>
      </c>
      <c r="D56" s="6">
        <f>'D1'!D57*'C3'!D56</f>
        <v>0</v>
      </c>
      <c r="E56" s="6">
        <f>'D1'!E57*'C3'!E56</f>
        <v>0</v>
      </c>
      <c r="F56" s="6">
        <f>'D1'!F57*'C3'!F56</f>
        <v>66660.2631325316</v>
      </c>
      <c r="G56" s="6">
        <f>'D1'!G57*'C3'!G56</f>
        <v>0</v>
      </c>
      <c r="H56" s="6">
        <f>'D1'!H57*'C3'!H56</f>
        <v>0</v>
      </c>
      <c r="I56" s="6">
        <f>'D1'!I57*'C3'!I56</f>
        <v>0</v>
      </c>
      <c r="J56" s="6">
        <f>'D1'!J57*'C3'!J56</f>
        <v>0</v>
      </c>
      <c r="K56" s="6">
        <f>'D1'!K57*'C3'!K56</f>
        <v>0</v>
      </c>
      <c r="L56" s="6">
        <f>'D1'!L57*'C3'!L56</f>
        <v>0</v>
      </c>
      <c r="M56" s="6">
        <f>'D1'!M57*'C3'!M56</f>
        <v>0</v>
      </c>
      <c r="N56" s="6">
        <f>'D1'!N57*'C3'!N56</f>
        <v>325790.85925323574</v>
      </c>
      <c r="O56" s="6">
        <f>'D1'!O57*'C3'!O56</f>
        <v>297281.58176865516</v>
      </c>
      <c r="P56" s="6">
        <f>'D1'!P57*'C3'!P56</f>
        <v>53170.1538601834</v>
      </c>
      <c r="Q56" s="6">
        <f>'D1'!Q57*'C3'!Q56</f>
        <v>102575.51858611373</v>
      </c>
      <c r="R56" s="6">
        <f>'D1'!R57*'C3'!R56</f>
        <v>198194.32407932647</v>
      </c>
      <c r="S56" s="6">
        <f>'D1'!S57*'C3'!S56</f>
        <v>106499.77433867904</v>
      </c>
      <c r="T56" s="6">
        <f>'D1'!T57*'C3'!T56</f>
        <v>0</v>
      </c>
      <c r="U56" s="6">
        <f>'D1'!U57*'C3'!U56</f>
        <v>4.53276598190833</v>
      </c>
      <c r="V56" s="6">
        <f>'D1'!V57*'C3'!V56</f>
        <v>0</v>
      </c>
      <c r="W56" s="6">
        <f>'D1'!W57*'C3'!W56</f>
        <v>163.33855563763785</v>
      </c>
      <c r="X56" s="6">
        <f>'D1'!X57*'C3'!X56</f>
        <v>20242.55277928367</v>
      </c>
      <c r="Y56" s="6">
        <f>'D1'!Y57*'C3'!Y56</f>
        <v>0</v>
      </c>
      <c r="Z56" s="6">
        <f>'D1'!Z57*'C3'!Z56</f>
        <v>37594.90401758233</v>
      </c>
      <c r="AA56" s="6">
        <f>'D1'!AA57*'C3'!AA56</f>
        <v>0</v>
      </c>
      <c r="AB56" s="6">
        <f>'D1'!AB57*'C3'!AB56</f>
        <v>0</v>
      </c>
      <c r="AC56" s="6">
        <f>'D1'!AC57*'C3'!AC56</f>
        <v>0</v>
      </c>
      <c r="AD56" s="6">
        <f>'D1'!AD57*'C3'!AD56</f>
        <v>0</v>
      </c>
      <c r="AE56" s="6">
        <f>'D1'!AE57*'C3'!AE56</f>
        <v>0</v>
      </c>
      <c r="AF56" s="6">
        <f>'D1'!AF57*'C3'!AF56</f>
        <v>0</v>
      </c>
      <c r="AG56" s="6">
        <f>'D1'!AG57*'C3'!AG56</f>
        <v>0</v>
      </c>
      <c r="AH56" s="6">
        <f>'D1'!AH57*'C3'!AH56</f>
        <v>0</v>
      </c>
      <c r="AI56" s="6">
        <f>'D1'!AI57*'C3'!AI56</f>
        <v>0</v>
      </c>
      <c r="AJ56" s="6">
        <f>'D1'!AJ57*'C3'!AJ56</f>
        <v>0</v>
      </c>
      <c r="AK56" s="6">
        <f>'D1'!AK57*'C3'!AK56</f>
        <v>0</v>
      </c>
    </row>
    <row r="57" spans="1:37" ht="15">
      <c r="A57" s="5">
        <v>55</v>
      </c>
      <c r="B57" s="5">
        <v>55</v>
      </c>
      <c r="C57" s="1" t="s">
        <v>294</v>
      </c>
      <c r="D57" s="6">
        <f>'D1'!D58*'C3'!D57</f>
        <v>0</v>
      </c>
      <c r="E57" s="6">
        <f>'D1'!E58*'C3'!E57</f>
        <v>0</v>
      </c>
      <c r="F57" s="6">
        <f>'D1'!F58*'C3'!F57</f>
        <v>53826.64086634178</v>
      </c>
      <c r="G57" s="6">
        <f>'D1'!G58*'C3'!G57</f>
        <v>0</v>
      </c>
      <c r="H57" s="6">
        <f>'D1'!H58*'C3'!H57</f>
        <v>0</v>
      </c>
      <c r="I57" s="6">
        <f>'D1'!I58*'C3'!I57</f>
        <v>0</v>
      </c>
      <c r="J57" s="6">
        <f>'D1'!J58*'C3'!J57</f>
        <v>0</v>
      </c>
      <c r="K57" s="6">
        <f>'D1'!K58*'C3'!K57</f>
        <v>0</v>
      </c>
      <c r="L57" s="6">
        <f>'D1'!L58*'C3'!L57</f>
        <v>0</v>
      </c>
      <c r="M57" s="6">
        <f>'D1'!M58*'C3'!M57</f>
        <v>0</v>
      </c>
      <c r="N57" s="6">
        <f>'D1'!N58*'C3'!N57</f>
        <v>179614.53829300834</v>
      </c>
      <c r="O57" s="6">
        <f>'D1'!O58*'C3'!O57</f>
        <v>5540.621297308968</v>
      </c>
      <c r="P57" s="6">
        <f>'D1'!P58*'C3'!P57</f>
        <v>57026.25533275594</v>
      </c>
      <c r="Q57" s="6">
        <f>'D1'!Q58*'C3'!Q57</f>
        <v>15395.491771114152</v>
      </c>
      <c r="R57" s="6">
        <f>'D1'!R58*'C3'!R57</f>
        <v>70029.48105488833</v>
      </c>
      <c r="S57" s="6">
        <f>'D1'!S58*'C3'!S57</f>
        <v>0</v>
      </c>
      <c r="T57" s="6">
        <f>'D1'!T58*'C3'!T57</f>
        <v>0</v>
      </c>
      <c r="U57" s="6">
        <f>'D1'!U58*'C3'!U57</f>
        <v>498.3573163336364</v>
      </c>
      <c r="V57" s="6">
        <f>'D1'!V58*'C3'!V57</f>
        <v>9194.161081878245</v>
      </c>
      <c r="W57" s="6">
        <f>'D1'!W58*'C3'!W57</f>
        <v>18318.088594906978</v>
      </c>
      <c r="X57" s="6">
        <f>'D1'!X58*'C3'!X57</f>
        <v>76772.25144151536</v>
      </c>
      <c r="Y57" s="6">
        <f>'D1'!Y58*'C3'!Y57</f>
        <v>0</v>
      </c>
      <c r="Z57" s="6">
        <f>'D1'!Z58*'C3'!Z57</f>
        <v>73942.26615671298</v>
      </c>
      <c r="AA57" s="6">
        <f>'D1'!AA58*'C3'!AA57</f>
        <v>0</v>
      </c>
      <c r="AB57" s="6">
        <f>'D1'!AB58*'C3'!AB57</f>
        <v>0</v>
      </c>
      <c r="AC57" s="6">
        <f>'D1'!AC58*'C3'!AC57</f>
        <v>0</v>
      </c>
      <c r="AD57" s="6">
        <f>'D1'!AD58*'C3'!AD57</f>
        <v>0</v>
      </c>
      <c r="AE57" s="6">
        <f>'D1'!AE58*'C3'!AE57</f>
        <v>0</v>
      </c>
      <c r="AF57" s="6">
        <f>'D1'!AF58*'C3'!AF57</f>
        <v>0</v>
      </c>
      <c r="AG57" s="6">
        <f>'D1'!AG58*'C3'!AG57</f>
        <v>0</v>
      </c>
      <c r="AH57" s="6">
        <f>'D1'!AH58*'C3'!AH57</f>
        <v>0</v>
      </c>
      <c r="AI57" s="6">
        <f>'D1'!AI58*'C3'!AI57</f>
        <v>0</v>
      </c>
      <c r="AJ57" s="6">
        <f>'D1'!AJ58*'C3'!AJ57</f>
        <v>0</v>
      </c>
      <c r="AK57" s="6">
        <f>'D1'!AK58*'C3'!AK57</f>
        <v>0</v>
      </c>
    </row>
    <row r="58" spans="1:37" ht="15">
      <c r="A58" s="5">
        <v>56</v>
      </c>
      <c r="B58" s="5">
        <v>56</v>
      </c>
      <c r="C58" s="1" t="s">
        <v>28</v>
      </c>
      <c r="D58" s="6">
        <f>'D1'!D59*'C3'!D58</f>
        <v>0</v>
      </c>
      <c r="E58" s="6">
        <f>'D1'!E59*'C3'!E58</f>
        <v>0</v>
      </c>
      <c r="F58" s="6">
        <f>'D1'!F59*'C3'!F58</f>
        <v>58876.91169344039</v>
      </c>
      <c r="G58" s="6">
        <f>'D1'!G59*'C3'!G58</f>
        <v>0</v>
      </c>
      <c r="H58" s="6">
        <f>'D1'!H59*'C3'!H58</f>
        <v>0</v>
      </c>
      <c r="I58" s="6">
        <f>'D1'!I59*'C3'!I58</f>
        <v>0</v>
      </c>
      <c r="J58" s="6">
        <f>'D1'!J59*'C3'!J58</f>
        <v>0</v>
      </c>
      <c r="K58" s="6">
        <f>'D1'!K59*'C3'!K58</f>
        <v>0</v>
      </c>
      <c r="L58" s="6">
        <f>'D1'!L59*'C3'!L58</f>
        <v>0</v>
      </c>
      <c r="M58" s="6">
        <f>'D1'!M59*'C3'!M58</f>
        <v>0</v>
      </c>
      <c r="N58" s="6">
        <f>'D1'!N59*'C3'!N58</f>
        <v>679629.7456973626</v>
      </c>
      <c r="O58" s="6">
        <f>'D1'!O59*'C3'!O58</f>
        <v>636860.2799807714</v>
      </c>
      <c r="P58" s="6">
        <f>'D1'!P59*'C3'!P58</f>
        <v>44367.06226494889</v>
      </c>
      <c r="Q58" s="6">
        <f>'D1'!Q59*'C3'!Q58</f>
        <v>75470.49272982677</v>
      </c>
      <c r="R58" s="6">
        <f>'D1'!R59*'C3'!R58</f>
        <v>44238.392698496944</v>
      </c>
      <c r="S58" s="6">
        <f>'D1'!S59*'C3'!S58</f>
        <v>0</v>
      </c>
      <c r="T58" s="6">
        <f>'D1'!T59*'C3'!T58</f>
        <v>0</v>
      </c>
      <c r="U58" s="6">
        <f>'D1'!U59*'C3'!U58</f>
        <v>0.6684496764705531</v>
      </c>
      <c r="V58" s="6">
        <f>'D1'!V59*'C3'!V58</f>
        <v>0</v>
      </c>
      <c r="W58" s="6">
        <f>'D1'!W59*'C3'!W58</f>
        <v>382.65091297321646</v>
      </c>
      <c r="X58" s="6">
        <f>'D1'!X59*'C3'!X58</f>
        <v>178641.0293750052</v>
      </c>
      <c r="Y58" s="6">
        <f>'D1'!Y59*'C3'!Y58</f>
        <v>0</v>
      </c>
      <c r="Z58" s="6">
        <f>'D1'!Z59*'C3'!Z58</f>
        <v>87195.87983985951</v>
      </c>
      <c r="AA58" s="6">
        <f>'D1'!AA59*'C3'!AA58</f>
        <v>0</v>
      </c>
      <c r="AB58" s="6">
        <f>'D1'!AB59*'C3'!AB58</f>
        <v>0</v>
      </c>
      <c r="AC58" s="6">
        <f>'D1'!AC59*'C3'!AC58</f>
        <v>0</v>
      </c>
      <c r="AD58" s="6">
        <f>'D1'!AD59*'C3'!AD58</f>
        <v>0</v>
      </c>
      <c r="AE58" s="6">
        <f>'D1'!AE59*'C3'!AE58</f>
        <v>0</v>
      </c>
      <c r="AF58" s="6">
        <f>'D1'!AF59*'C3'!AF58</f>
        <v>0</v>
      </c>
      <c r="AG58" s="6">
        <f>'D1'!AG59*'C3'!AG58</f>
        <v>0</v>
      </c>
      <c r="AH58" s="6">
        <f>'D1'!AH59*'C3'!AH58</f>
        <v>0</v>
      </c>
      <c r="AI58" s="6">
        <f>'D1'!AI59*'C3'!AI58</f>
        <v>0</v>
      </c>
      <c r="AJ58" s="6">
        <f>'D1'!AJ59*'C3'!AJ58</f>
        <v>0</v>
      </c>
      <c r="AK58" s="6">
        <f>'D1'!AK59*'C3'!AK58</f>
        <v>0</v>
      </c>
    </row>
    <row r="59" spans="1:37" ht="15">
      <c r="A59" s="5">
        <v>57</v>
      </c>
      <c r="B59" s="5">
        <v>57</v>
      </c>
      <c r="C59" s="1" t="s">
        <v>295</v>
      </c>
      <c r="D59" s="6">
        <f>'D1'!D60*'C3'!D59</f>
        <v>0</v>
      </c>
      <c r="E59" s="6">
        <f>'D1'!E60*'C3'!E59</f>
        <v>0</v>
      </c>
      <c r="F59" s="6">
        <f>'D1'!F60*'C3'!F59</f>
        <v>0</v>
      </c>
      <c r="G59" s="6">
        <f>'D1'!G60*'C3'!G59</f>
        <v>0</v>
      </c>
      <c r="H59" s="6">
        <f>'D1'!H60*'C3'!H59</f>
        <v>0</v>
      </c>
      <c r="I59" s="6">
        <f>'D1'!I60*'C3'!I59</f>
        <v>0</v>
      </c>
      <c r="J59" s="6">
        <f>'D1'!J60*'C3'!J59</f>
        <v>0</v>
      </c>
      <c r="K59" s="6">
        <f>'D1'!K60*'C3'!K59</f>
        <v>0</v>
      </c>
      <c r="L59" s="6">
        <f>'D1'!L60*'C3'!L59</f>
        <v>0</v>
      </c>
      <c r="M59" s="6">
        <f>'D1'!M60*'C3'!M59</f>
        <v>0</v>
      </c>
      <c r="N59" s="6">
        <f>'D1'!N60*'C3'!N59</f>
        <v>516451.2134143888</v>
      </c>
      <c r="O59" s="6">
        <f>'D1'!O60*'C3'!O59</f>
        <v>20909.039646079193</v>
      </c>
      <c r="P59" s="6">
        <f>'D1'!P60*'C3'!P59</f>
        <v>1179852.666079861</v>
      </c>
      <c r="Q59" s="6">
        <f>'D1'!Q60*'C3'!Q59</f>
        <v>5896947.413658079</v>
      </c>
      <c r="R59" s="6">
        <f>'D1'!R60*'C3'!R59</f>
        <v>1918379.1006887527</v>
      </c>
      <c r="S59" s="6">
        <f>'D1'!S60*'C3'!S59</f>
        <v>0</v>
      </c>
      <c r="T59" s="6">
        <f>'D1'!T60*'C3'!T59</f>
        <v>0</v>
      </c>
      <c r="U59" s="6">
        <f>'D1'!U60*'C3'!U59</f>
        <v>0</v>
      </c>
      <c r="V59" s="6">
        <f>'D1'!V60*'C3'!V59</f>
        <v>0</v>
      </c>
      <c r="W59" s="6">
        <f>'D1'!W60*'C3'!W59</f>
        <v>0</v>
      </c>
      <c r="X59" s="6">
        <f>'D1'!X60*'C3'!X59</f>
        <v>19987.319700509808</v>
      </c>
      <c r="Y59" s="6">
        <f>'D1'!Y60*'C3'!Y59</f>
        <v>0</v>
      </c>
      <c r="Z59" s="6">
        <f>'D1'!Z60*'C3'!Z59</f>
        <v>575982.0767016186</v>
      </c>
      <c r="AA59" s="6">
        <f>'D1'!AA60*'C3'!AA59</f>
        <v>0</v>
      </c>
      <c r="AB59" s="6">
        <f>'D1'!AB60*'C3'!AB59</f>
        <v>0</v>
      </c>
      <c r="AC59" s="6">
        <f>'D1'!AC60*'C3'!AC59</f>
        <v>0</v>
      </c>
      <c r="AD59" s="6">
        <f>'D1'!AD60*'C3'!AD59</f>
        <v>0</v>
      </c>
      <c r="AE59" s="6">
        <f>'D1'!AE60*'C3'!AE59</f>
        <v>0</v>
      </c>
      <c r="AF59" s="6">
        <f>'D1'!AF60*'C3'!AF59</f>
        <v>0</v>
      </c>
      <c r="AG59" s="6">
        <f>'D1'!AG60*'C3'!AG59</f>
        <v>0</v>
      </c>
      <c r="AH59" s="6">
        <f>'D1'!AH60*'C3'!AH59</f>
        <v>0</v>
      </c>
      <c r="AI59" s="6">
        <f>'D1'!AI60*'C3'!AI59</f>
        <v>0</v>
      </c>
      <c r="AJ59" s="6">
        <f>'D1'!AJ60*'C3'!AJ59</f>
        <v>0</v>
      </c>
      <c r="AK59" s="6">
        <f>'D1'!AK60*'C3'!AK59</f>
        <v>0</v>
      </c>
    </row>
    <row r="60" spans="1:37" ht="15">
      <c r="A60" s="5">
        <v>58</v>
      </c>
      <c r="B60" s="5">
        <v>58</v>
      </c>
      <c r="C60" s="1" t="s">
        <v>29</v>
      </c>
      <c r="D60" s="6">
        <f>'D1'!D61*'C3'!D60</f>
        <v>0</v>
      </c>
      <c r="E60" s="6">
        <f>'D1'!E61*'C3'!E60</f>
        <v>2430.374531642316</v>
      </c>
      <c r="F60" s="6">
        <f>'D1'!F61*'C3'!F60</f>
        <v>0</v>
      </c>
      <c r="G60" s="6">
        <f>'D1'!G61*'C3'!G60</f>
        <v>0</v>
      </c>
      <c r="H60" s="6">
        <f>'D1'!H61*'C3'!H60</f>
        <v>0</v>
      </c>
      <c r="I60" s="6">
        <f>'D1'!I61*'C3'!I60</f>
        <v>0</v>
      </c>
      <c r="J60" s="6">
        <f>'D1'!J61*'C3'!J60</f>
        <v>0</v>
      </c>
      <c r="K60" s="6">
        <f>'D1'!K61*'C3'!K60</f>
        <v>0</v>
      </c>
      <c r="L60" s="6">
        <f>'D1'!L61*'C3'!L60</f>
        <v>0</v>
      </c>
      <c r="M60" s="6">
        <f>'D1'!M61*'C3'!M60</f>
        <v>0</v>
      </c>
      <c r="N60" s="6">
        <f>'D1'!N61*'C3'!N60</f>
        <v>265170.337701693</v>
      </c>
      <c r="O60" s="6">
        <f>'D1'!O61*'C3'!O60</f>
        <v>18327.211406770628</v>
      </c>
      <c r="P60" s="6">
        <f>'D1'!P61*'C3'!P60</f>
        <v>216281.72084225222</v>
      </c>
      <c r="Q60" s="6">
        <f>'D1'!Q61*'C3'!Q60</f>
        <v>3038013.0392670794</v>
      </c>
      <c r="R60" s="6">
        <f>'D1'!R61*'C3'!R60</f>
        <v>734395.9702898614</v>
      </c>
      <c r="S60" s="6">
        <f>'D1'!S61*'C3'!S60</f>
        <v>0</v>
      </c>
      <c r="T60" s="6">
        <f>'D1'!T61*'C3'!T60</f>
        <v>0</v>
      </c>
      <c r="U60" s="6">
        <f>'D1'!U61*'C3'!U60</f>
        <v>0</v>
      </c>
      <c r="V60" s="6">
        <f>'D1'!V61*'C3'!V60</f>
        <v>0</v>
      </c>
      <c r="W60" s="6">
        <f>'D1'!W61*'C3'!W60</f>
        <v>0</v>
      </c>
      <c r="X60" s="6">
        <f>'D1'!X61*'C3'!X60</f>
        <v>8475.635569203525</v>
      </c>
      <c r="Y60" s="6">
        <f>'D1'!Y61*'C3'!Y60</f>
        <v>0</v>
      </c>
      <c r="Z60" s="6">
        <f>'D1'!Z61*'C3'!Z60</f>
        <v>92835.16440825204</v>
      </c>
      <c r="AA60" s="6">
        <f>'D1'!AA61*'C3'!AA60</f>
        <v>0</v>
      </c>
      <c r="AB60" s="6">
        <f>'D1'!AB61*'C3'!AB60</f>
        <v>0</v>
      </c>
      <c r="AC60" s="6">
        <f>'D1'!AC61*'C3'!AC60</f>
        <v>0</v>
      </c>
      <c r="AD60" s="6">
        <f>'D1'!AD61*'C3'!AD60</f>
        <v>0</v>
      </c>
      <c r="AE60" s="6">
        <f>'D1'!AE61*'C3'!AE60</f>
        <v>0</v>
      </c>
      <c r="AF60" s="6">
        <f>'D1'!AF61*'C3'!AF60</f>
        <v>0</v>
      </c>
      <c r="AG60" s="6">
        <f>'D1'!AG61*'C3'!AG60</f>
        <v>0</v>
      </c>
      <c r="AH60" s="6">
        <f>'D1'!AH61*'C3'!AH60</f>
        <v>0</v>
      </c>
      <c r="AI60" s="6">
        <f>'D1'!AI61*'C3'!AI60</f>
        <v>0</v>
      </c>
      <c r="AJ60" s="6">
        <f>'D1'!AJ61*'C3'!AJ60</f>
        <v>0</v>
      </c>
      <c r="AK60" s="6">
        <f>'D1'!AK61*'C3'!AK60</f>
        <v>0</v>
      </c>
    </row>
    <row r="61" spans="1:37" ht="15">
      <c r="A61" s="5">
        <v>59</v>
      </c>
      <c r="B61" s="5">
        <v>59</v>
      </c>
      <c r="C61" s="1" t="s">
        <v>296</v>
      </c>
      <c r="D61" s="6">
        <f>'D1'!D62*'C3'!D61</f>
        <v>0</v>
      </c>
      <c r="E61" s="6">
        <f>'D1'!E62*'C3'!E61</f>
        <v>0</v>
      </c>
      <c r="F61" s="6">
        <f>'D1'!F62*'C3'!F61</f>
        <v>0</v>
      </c>
      <c r="G61" s="6">
        <f>'D1'!G62*'C3'!G61</f>
        <v>0</v>
      </c>
      <c r="H61" s="6">
        <f>'D1'!H62*'C3'!H61</f>
        <v>0</v>
      </c>
      <c r="I61" s="6">
        <f>'D1'!I62*'C3'!I61</f>
        <v>0</v>
      </c>
      <c r="J61" s="6">
        <f>'D1'!J62*'C3'!J61</f>
        <v>0</v>
      </c>
      <c r="K61" s="6">
        <f>'D1'!K62*'C3'!K61</f>
        <v>0</v>
      </c>
      <c r="L61" s="6">
        <f>'D1'!L62*'C3'!L61</f>
        <v>0</v>
      </c>
      <c r="M61" s="6">
        <f>'D1'!M62*'C3'!M61</f>
        <v>0</v>
      </c>
      <c r="N61" s="6">
        <f>'D1'!N62*'C3'!N61</f>
        <v>709947.024386377</v>
      </c>
      <c r="O61" s="6">
        <f>'D1'!O62*'C3'!O61</f>
        <v>312718.44889328256</v>
      </c>
      <c r="P61" s="6">
        <f>'D1'!P62*'C3'!P61</f>
        <v>341639.6442978077</v>
      </c>
      <c r="Q61" s="6">
        <f>'D1'!Q62*'C3'!Q61</f>
        <v>119149085.9176272</v>
      </c>
      <c r="R61" s="6">
        <f>'D1'!R62*'C3'!R61</f>
        <v>3342071.7743673464</v>
      </c>
      <c r="S61" s="6">
        <f>'D1'!S62*'C3'!S61</f>
        <v>0</v>
      </c>
      <c r="T61" s="6">
        <f>'D1'!T62*'C3'!T61</f>
        <v>0</v>
      </c>
      <c r="U61" s="6">
        <f>'D1'!U62*'C3'!U61</f>
        <v>0</v>
      </c>
      <c r="V61" s="6">
        <f>'D1'!V62*'C3'!V61</f>
        <v>0</v>
      </c>
      <c r="W61" s="6">
        <f>'D1'!W62*'C3'!W61</f>
        <v>0</v>
      </c>
      <c r="X61" s="6">
        <f>'D1'!X62*'C3'!X61</f>
        <v>25553.408731031515</v>
      </c>
      <c r="Y61" s="6">
        <f>'D1'!Y62*'C3'!Y61</f>
        <v>0</v>
      </c>
      <c r="Z61" s="6">
        <f>'D1'!Z62*'C3'!Z61</f>
        <v>136519.96056430446</v>
      </c>
      <c r="AA61" s="6">
        <f>'D1'!AA62*'C3'!AA61</f>
        <v>0</v>
      </c>
      <c r="AB61" s="6">
        <f>'D1'!AB62*'C3'!AB61</f>
        <v>0</v>
      </c>
      <c r="AC61" s="6">
        <f>'D1'!AC62*'C3'!AC61</f>
        <v>0</v>
      </c>
      <c r="AD61" s="6">
        <f>'D1'!AD62*'C3'!AD61</f>
        <v>0</v>
      </c>
      <c r="AE61" s="6">
        <f>'D1'!AE62*'C3'!AE61</f>
        <v>0</v>
      </c>
      <c r="AF61" s="6">
        <f>'D1'!AF62*'C3'!AF61</f>
        <v>0</v>
      </c>
      <c r="AG61" s="6">
        <f>'D1'!AG62*'C3'!AG61</f>
        <v>0</v>
      </c>
      <c r="AH61" s="6">
        <f>'D1'!AH62*'C3'!AH61</f>
        <v>0</v>
      </c>
      <c r="AI61" s="6">
        <f>'D1'!AI62*'C3'!AI61</f>
        <v>0</v>
      </c>
      <c r="AJ61" s="6">
        <f>'D1'!AJ62*'C3'!AJ61</f>
        <v>0</v>
      </c>
      <c r="AK61" s="6">
        <f>'D1'!AK62*'C3'!AK61</f>
        <v>0</v>
      </c>
    </row>
    <row r="62" spans="1:37" ht="15">
      <c r="A62" s="5">
        <v>60</v>
      </c>
      <c r="B62" s="5">
        <v>60</v>
      </c>
      <c r="C62" s="1" t="s">
        <v>252</v>
      </c>
      <c r="D62" s="6">
        <f>'D1'!D63*'C3'!D62</f>
        <v>2895870.6892691446</v>
      </c>
      <c r="E62" s="6">
        <f>'D1'!E63*'C3'!E62</f>
        <v>79284610.96397074</v>
      </c>
      <c r="F62" s="6">
        <f>'D1'!F63*'C3'!F62</f>
        <v>0</v>
      </c>
      <c r="G62" s="6">
        <f>'D1'!G63*'C3'!G62</f>
        <v>0</v>
      </c>
      <c r="H62" s="6">
        <f>'D1'!H63*'C3'!H62</f>
        <v>4551173.814976711</v>
      </c>
      <c r="I62" s="6">
        <f>'D1'!I63*'C3'!I62</f>
        <v>2702535.1059241393</v>
      </c>
      <c r="J62" s="6">
        <f>'D1'!J63*'C3'!J62</f>
        <v>0</v>
      </c>
      <c r="K62" s="6">
        <f>'D1'!K63*'C3'!K62</f>
        <v>1896528.834622132</v>
      </c>
      <c r="L62" s="6">
        <f>'D1'!L63*'C3'!L62</f>
        <v>0</v>
      </c>
      <c r="M62" s="6">
        <f>'D1'!M63*'C3'!M62</f>
        <v>23100244.099244274</v>
      </c>
      <c r="N62" s="6">
        <f>'D1'!N63*'C3'!N62</f>
        <v>11351823.289215378</v>
      </c>
      <c r="O62" s="6">
        <f>'D1'!O63*'C3'!O62</f>
        <v>93547764.36966972</v>
      </c>
      <c r="P62" s="6">
        <f>'D1'!P63*'C3'!P62</f>
        <v>17526.572239075707</v>
      </c>
      <c r="Q62" s="6">
        <f>'D1'!Q63*'C3'!Q62</f>
        <v>405317.34565007605</v>
      </c>
      <c r="R62" s="6">
        <f>'D1'!R63*'C3'!R62</f>
        <v>0</v>
      </c>
      <c r="S62" s="6">
        <f>'D1'!S63*'C3'!S62</f>
        <v>0</v>
      </c>
      <c r="T62" s="6">
        <f>'D1'!T63*'C3'!T62</f>
        <v>95050.98804557079</v>
      </c>
      <c r="U62" s="6">
        <f>'D1'!U63*'C3'!U62</f>
        <v>0</v>
      </c>
      <c r="V62" s="6">
        <f>'D1'!V63*'C3'!V62</f>
        <v>0</v>
      </c>
      <c r="W62" s="6">
        <f>'D1'!W63*'C3'!W62</f>
        <v>0</v>
      </c>
      <c r="X62" s="6">
        <f>'D1'!X63*'C3'!X62</f>
        <v>1653207.1536372013</v>
      </c>
      <c r="Y62" s="6">
        <f>'D1'!Y63*'C3'!Y62</f>
        <v>34260924.1311292</v>
      </c>
      <c r="Z62" s="6">
        <f>'D1'!Z63*'C3'!Z62</f>
        <v>6639.708527872543</v>
      </c>
      <c r="AA62" s="6">
        <f>'D1'!AA63*'C3'!AA62</f>
        <v>0</v>
      </c>
      <c r="AB62" s="6">
        <f>'D1'!AB63*'C3'!AB62</f>
        <v>0</v>
      </c>
      <c r="AC62" s="6">
        <f>'D1'!AC63*'C3'!AC62</f>
        <v>658593.18</v>
      </c>
      <c r="AD62" s="6">
        <f>'D1'!AD63*'C3'!AD62</f>
        <v>0</v>
      </c>
      <c r="AE62" s="6">
        <f>'D1'!AE63*'C3'!AE62</f>
        <v>0</v>
      </c>
      <c r="AF62" s="6">
        <f>'D1'!AF63*'C3'!AF62</f>
        <v>0</v>
      </c>
      <c r="AG62" s="6">
        <f>'D1'!AG63*'C3'!AG62</f>
        <v>0</v>
      </c>
      <c r="AH62" s="6">
        <f>'D1'!AH63*'C3'!AH62</f>
        <v>0</v>
      </c>
      <c r="AI62" s="6">
        <f>'D1'!AI63*'C3'!AI62</f>
        <v>0</v>
      </c>
      <c r="AJ62" s="6">
        <f>'D1'!AJ63*'C3'!AJ62</f>
        <v>0</v>
      </c>
      <c r="AK62" s="6">
        <f>'D1'!AK63*'C3'!AK62</f>
        <v>0</v>
      </c>
    </row>
    <row r="63" spans="1:37" ht="15">
      <c r="A63" s="5">
        <v>61</v>
      </c>
      <c r="B63" s="5">
        <v>61</v>
      </c>
      <c r="C63" s="1" t="s">
        <v>297</v>
      </c>
      <c r="D63" s="6">
        <f>'D1'!D64*'C3'!D63</f>
        <v>0</v>
      </c>
      <c r="E63" s="6">
        <f>'D1'!E64*'C3'!E63</f>
        <v>213009.50613449945</v>
      </c>
      <c r="F63" s="6">
        <f>'D1'!F64*'C3'!F63</f>
        <v>194748.5085226123</v>
      </c>
      <c r="G63" s="6">
        <f>'D1'!G64*'C3'!G63</f>
        <v>0</v>
      </c>
      <c r="H63" s="6">
        <f>'D1'!H64*'C3'!H63</f>
        <v>0</v>
      </c>
      <c r="I63" s="6">
        <f>'D1'!I64*'C3'!I63</f>
        <v>0</v>
      </c>
      <c r="J63" s="6">
        <f>'D1'!J64*'C3'!J63</f>
        <v>0</v>
      </c>
      <c r="K63" s="6">
        <f>'D1'!K64*'C3'!K63</f>
        <v>0</v>
      </c>
      <c r="L63" s="6">
        <f>'D1'!L64*'C3'!L63</f>
        <v>0</v>
      </c>
      <c r="M63" s="6">
        <f>'D1'!M64*'C3'!M63</f>
        <v>0</v>
      </c>
      <c r="N63" s="6">
        <f>'D1'!N64*'C3'!N63</f>
        <v>35268.71599824019</v>
      </c>
      <c r="O63" s="6">
        <f>'D1'!O64*'C3'!O63</f>
        <v>516961.18428282836</v>
      </c>
      <c r="P63" s="6">
        <f>'D1'!P64*'C3'!P63</f>
        <v>14538.865545842358</v>
      </c>
      <c r="Q63" s="6">
        <f>'D1'!Q64*'C3'!Q63</f>
        <v>0</v>
      </c>
      <c r="R63" s="6">
        <f>'D1'!R64*'C3'!R63</f>
        <v>0</v>
      </c>
      <c r="S63" s="6">
        <f>'D1'!S64*'C3'!S63</f>
        <v>0</v>
      </c>
      <c r="T63" s="6">
        <f>'D1'!T64*'C3'!T63</f>
        <v>0</v>
      </c>
      <c r="U63" s="6">
        <f>'D1'!U64*'C3'!U63</f>
        <v>0</v>
      </c>
      <c r="V63" s="6">
        <f>'D1'!V64*'C3'!V63</f>
        <v>0</v>
      </c>
      <c r="W63" s="6">
        <f>'D1'!W64*'C3'!W63</f>
        <v>0</v>
      </c>
      <c r="X63" s="6">
        <f>'D1'!X64*'C3'!X63</f>
        <v>12648.845938733859</v>
      </c>
      <c r="Y63" s="6">
        <f>'D1'!Y64*'C3'!Y63</f>
        <v>0</v>
      </c>
      <c r="Z63" s="6">
        <f>'D1'!Z64*'C3'!Z63</f>
        <v>513591.09242342843</v>
      </c>
      <c r="AA63" s="6">
        <f>'D1'!AA64*'C3'!AA63</f>
        <v>0</v>
      </c>
      <c r="AB63" s="6">
        <f>'D1'!AB64*'C3'!AB63</f>
        <v>0</v>
      </c>
      <c r="AC63" s="6">
        <f>'D1'!AC64*'C3'!AC63</f>
        <v>0</v>
      </c>
      <c r="AD63" s="6">
        <f>'D1'!AD64*'C3'!AD63</f>
        <v>0</v>
      </c>
      <c r="AE63" s="6">
        <f>'D1'!AE64*'C3'!AE63</f>
        <v>0</v>
      </c>
      <c r="AF63" s="6">
        <f>'D1'!AF64*'C3'!AF63</f>
        <v>0</v>
      </c>
      <c r="AG63" s="6">
        <f>'D1'!AG64*'C3'!AG63</f>
        <v>0</v>
      </c>
      <c r="AH63" s="6">
        <f>'D1'!AH64*'C3'!AH63</f>
        <v>0</v>
      </c>
      <c r="AI63" s="6">
        <f>'D1'!AI64*'C3'!AI63</f>
        <v>0</v>
      </c>
      <c r="AJ63" s="6">
        <f>'D1'!AJ64*'C3'!AJ63</f>
        <v>0</v>
      </c>
      <c r="AK63" s="6">
        <f>'D1'!AK64*'C3'!AK63</f>
        <v>0</v>
      </c>
    </row>
    <row r="64" spans="1:37" ht="15">
      <c r="A64" s="5">
        <v>62</v>
      </c>
      <c r="B64" s="5">
        <v>62</v>
      </c>
      <c r="C64" s="1" t="s">
        <v>253</v>
      </c>
      <c r="D64" s="6">
        <f>'D1'!D65*'C3'!D64</f>
        <v>0</v>
      </c>
      <c r="E64" s="6">
        <f>'D1'!E65*'C3'!E64</f>
        <v>536.015804067792</v>
      </c>
      <c r="F64" s="6">
        <f>'D1'!F65*'C3'!F64</f>
        <v>0</v>
      </c>
      <c r="G64" s="6">
        <f>'D1'!G65*'C3'!G64</f>
        <v>0</v>
      </c>
      <c r="H64" s="6">
        <f>'D1'!H65*'C3'!H64</f>
        <v>0</v>
      </c>
      <c r="I64" s="6">
        <f>'D1'!I65*'C3'!I64</f>
        <v>0</v>
      </c>
      <c r="J64" s="6">
        <f>'D1'!J65*'C3'!J64</f>
        <v>0</v>
      </c>
      <c r="K64" s="6">
        <f>'D1'!K65*'C3'!K64</f>
        <v>0</v>
      </c>
      <c r="L64" s="6">
        <f>'D1'!L65*'C3'!L64</f>
        <v>0</v>
      </c>
      <c r="M64" s="6">
        <f>'D1'!M65*'C3'!M64</f>
        <v>0</v>
      </c>
      <c r="N64" s="6">
        <f>'D1'!N65*'C3'!N64</f>
        <v>3726382.5266482</v>
      </c>
      <c r="O64" s="6">
        <f>'D1'!O65*'C3'!O64</f>
        <v>767860.4898528423</v>
      </c>
      <c r="P64" s="6">
        <f>'D1'!P65*'C3'!P64</f>
        <v>98303.90901093889</v>
      </c>
      <c r="Q64" s="6">
        <f>'D1'!Q65*'C3'!Q64</f>
        <v>367434.99738917017</v>
      </c>
      <c r="R64" s="6">
        <f>'D1'!R65*'C3'!R64</f>
        <v>155537.12889586715</v>
      </c>
      <c r="S64" s="6">
        <f>'D1'!S65*'C3'!S64</f>
        <v>0</v>
      </c>
      <c r="T64" s="6">
        <f>'D1'!T65*'C3'!T64</f>
        <v>0</v>
      </c>
      <c r="U64" s="6">
        <f>'D1'!U65*'C3'!U64</f>
        <v>0</v>
      </c>
      <c r="V64" s="6">
        <f>'D1'!V65*'C3'!V64</f>
        <v>0</v>
      </c>
      <c r="W64" s="6">
        <f>'D1'!W65*'C3'!W64</f>
        <v>0</v>
      </c>
      <c r="X64" s="6">
        <f>'D1'!X65*'C3'!X64</f>
        <v>20523.611994300038</v>
      </c>
      <c r="Y64" s="6">
        <f>'D1'!Y65*'C3'!Y64</f>
        <v>0</v>
      </c>
      <c r="Z64" s="6">
        <f>'D1'!Z65*'C3'!Z64</f>
        <v>48328.7201344</v>
      </c>
      <c r="AA64" s="6">
        <f>'D1'!AA65*'C3'!AA64</f>
        <v>0</v>
      </c>
      <c r="AB64" s="6">
        <f>'D1'!AB65*'C3'!AB64</f>
        <v>0</v>
      </c>
      <c r="AC64" s="6">
        <f>'D1'!AC65*'C3'!AC64</f>
        <v>0</v>
      </c>
      <c r="AD64" s="6">
        <f>'D1'!AD65*'C3'!AD64</f>
        <v>0</v>
      </c>
      <c r="AE64" s="6">
        <f>'D1'!AE65*'C3'!AE64</f>
        <v>0</v>
      </c>
      <c r="AF64" s="6">
        <f>'D1'!AF65*'C3'!AF64</f>
        <v>0</v>
      </c>
      <c r="AG64" s="6">
        <f>'D1'!AG65*'C3'!AG64</f>
        <v>0</v>
      </c>
      <c r="AH64" s="6">
        <f>'D1'!AH65*'C3'!AH64</f>
        <v>0</v>
      </c>
      <c r="AI64" s="6">
        <f>'D1'!AI65*'C3'!AI64</f>
        <v>0</v>
      </c>
      <c r="AJ64" s="6">
        <f>'D1'!AJ65*'C3'!AJ64</f>
        <v>0</v>
      </c>
      <c r="AK64" s="6">
        <f>'D1'!AK65*'C3'!AK64</f>
        <v>0</v>
      </c>
    </row>
    <row r="65" spans="1:37" ht="15">
      <c r="A65" s="5">
        <v>63</v>
      </c>
      <c r="B65" s="5">
        <v>63</v>
      </c>
      <c r="C65" s="1" t="s">
        <v>254</v>
      </c>
      <c r="D65" s="6">
        <f>'D1'!D66*'C3'!D65</f>
        <v>0</v>
      </c>
      <c r="E65" s="6">
        <f>'D1'!E66*'C3'!E65</f>
        <v>17657.672059314333</v>
      </c>
      <c r="F65" s="6">
        <f>'D1'!F66*'C3'!F65</f>
        <v>0</v>
      </c>
      <c r="G65" s="6">
        <f>'D1'!G66*'C3'!G65</f>
        <v>0</v>
      </c>
      <c r="H65" s="6">
        <f>'D1'!H66*'C3'!H65</f>
        <v>0</v>
      </c>
      <c r="I65" s="6">
        <f>'D1'!I66*'C3'!I65</f>
        <v>0</v>
      </c>
      <c r="J65" s="6">
        <f>'D1'!J66*'C3'!J65</f>
        <v>0</v>
      </c>
      <c r="K65" s="6">
        <f>'D1'!K66*'C3'!K65</f>
        <v>0</v>
      </c>
      <c r="L65" s="6">
        <f>'D1'!L66*'C3'!L65</f>
        <v>0</v>
      </c>
      <c r="M65" s="6">
        <f>'D1'!M66*'C3'!M65</f>
        <v>0</v>
      </c>
      <c r="N65" s="6">
        <f>'D1'!N66*'C3'!N65</f>
        <v>1788845.0195814632</v>
      </c>
      <c r="O65" s="6">
        <f>'D1'!O66*'C3'!O65</f>
        <v>1639215.8763362</v>
      </c>
      <c r="P65" s="6">
        <f>'D1'!P66*'C3'!P65</f>
        <v>2006835.9670437283</v>
      </c>
      <c r="Q65" s="6">
        <f>'D1'!Q66*'C3'!Q65</f>
        <v>870802.4122018678</v>
      </c>
      <c r="R65" s="6">
        <f>'D1'!R66*'C3'!R65</f>
        <v>23805.807031955268</v>
      </c>
      <c r="S65" s="6">
        <f>'D1'!S66*'C3'!S65</f>
        <v>0</v>
      </c>
      <c r="T65" s="6">
        <f>'D1'!T66*'C3'!T65</f>
        <v>0</v>
      </c>
      <c r="U65" s="6">
        <f>'D1'!U66*'C3'!U65</f>
        <v>0</v>
      </c>
      <c r="V65" s="6">
        <f>'D1'!V66*'C3'!V65</f>
        <v>0</v>
      </c>
      <c r="W65" s="6">
        <f>'D1'!W66*'C3'!W65</f>
        <v>0</v>
      </c>
      <c r="X65" s="6">
        <f>'D1'!X66*'C3'!X65</f>
        <v>0</v>
      </c>
      <c r="Y65" s="6">
        <f>'D1'!Y66*'C3'!Y65</f>
        <v>0</v>
      </c>
      <c r="Z65" s="6">
        <f>'D1'!Z66*'C3'!Z65</f>
        <v>496288.5007734578</v>
      </c>
      <c r="AA65" s="6">
        <f>'D1'!AA66*'C3'!AA65</f>
        <v>0</v>
      </c>
      <c r="AB65" s="6">
        <f>'D1'!AB66*'C3'!AB65</f>
        <v>0</v>
      </c>
      <c r="AC65" s="6">
        <f>'D1'!AC66*'C3'!AC65</f>
        <v>0</v>
      </c>
      <c r="AD65" s="6">
        <f>'D1'!AD66*'C3'!AD65</f>
        <v>10136623.454240281</v>
      </c>
      <c r="AE65" s="6">
        <f>'D1'!AE66*'C3'!AE65</f>
        <v>2119274.931181972</v>
      </c>
      <c r="AF65" s="6">
        <f>'D1'!AF66*'C3'!AF65</f>
        <v>0</v>
      </c>
      <c r="AG65" s="6">
        <f>'D1'!AG66*'C3'!AG65</f>
        <v>0</v>
      </c>
      <c r="AH65" s="6">
        <f>'D1'!AH66*'C3'!AH65</f>
        <v>0</v>
      </c>
      <c r="AI65" s="6">
        <f>'D1'!AI66*'C3'!AI65</f>
        <v>0</v>
      </c>
      <c r="AJ65" s="6">
        <f>'D1'!AJ66*'C3'!AJ65</f>
        <v>0</v>
      </c>
      <c r="AK65" s="6">
        <f>'D1'!AK66*'C3'!AK65</f>
        <v>0</v>
      </c>
    </row>
    <row r="66" spans="1:37" ht="15">
      <c r="A66" s="5">
        <v>64</v>
      </c>
      <c r="B66" s="5">
        <v>64</v>
      </c>
      <c r="C66" s="1" t="s">
        <v>298</v>
      </c>
      <c r="D66" s="6">
        <f>'D1'!D67*'C3'!D66</f>
        <v>0</v>
      </c>
      <c r="E66" s="6">
        <f>'D1'!E67*'C3'!E66</f>
        <v>0</v>
      </c>
      <c r="F66" s="6">
        <f>'D1'!F67*'C3'!F66</f>
        <v>0</v>
      </c>
      <c r="G66" s="6">
        <f>'D1'!G67*'C3'!G66</f>
        <v>0</v>
      </c>
      <c r="H66" s="6">
        <f>'D1'!H67*'C3'!H66</f>
        <v>0</v>
      </c>
      <c r="I66" s="6">
        <f>'D1'!I67*'C3'!I66</f>
        <v>0</v>
      </c>
      <c r="J66" s="6">
        <f>'D1'!J67*'C3'!J66</f>
        <v>0</v>
      </c>
      <c r="K66" s="6">
        <f>'D1'!K67*'C3'!K66</f>
        <v>0</v>
      </c>
      <c r="L66" s="6">
        <f>'D1'!L67*'C3'!L66</f>
        <v>0</v>
      </c>
      <c r="M66" s="6">
        <f>'D1'!M67*'C3'!M66</f>
        <v>0</v>
      </c>
      <c r="N66" s="6">
        <f>'D1'!N67*'C3'!N66</f>
        <v>6672403.132098</v>
      </c>
      <c r="O66" s="6">
        <f>'D1'!O67*'C3'!O66</f>
        <v>0</v>
      </c>
      <c r="P66" s="6">
        <f>'D1'!P67*'C3'!P66</f>
        <v>3057750.1146338065</v>
      </c>
      <c r="Q66" s="6">
        <f>'D1'!Q67*'C3'!Q66</f>
        <v>1977159.9213832035</v>
      </c>
      <c r="R66" s="6">
        <f>'D1'!R67*'C3'!R66</f>
        <v>57010.95484774526</v>
      </c>
      <c r="S66" s="6">
        <f>'D1'!S67*'C3'!S66</f>
        <v>0</v>
      </c>
      <c r="T66" s="6">
        <f>'D1'!T67*'C3'!T66</f>
        <v>0</v>
      </c>
      <c r="U66" s="6">
        <f>'D1'!U67*'C3'!U66</f>
        <v>0</v>
      </c>
      <c r="V66" s="6">
        <f>'D1'!V67*'C3'!V66</f>
        <v>0</v>
      </c>
      <c r="W66" s="6">
        <f>'D1'!W67*'C3'!W66</f>
        <v>0</v>
      </c>
      <c r="X66" s="6">
        <f>'D1'!X67*'C3'!X66</f>
        <v>1089.7493094318604</v>
      </c>
      <c r="Y66" s="6">
        <f>'D1'!Y67*'C3'!Y66</f>
        <v>0</v>
      </c>
      <c r="Z66" s="6">
        <f>'D1'!Z67*'C3'!Z66</f>
        <v>1035043.3438848001</v>
      </c>
      <c r="AA66" s="6">
        <f>'D1'!AA67*'C3'!AA66</f>
        <v>0</v>
      </c>
      <c r="AB66" s="6">
        <f>'D1'!AB67*'C3'!AB66</f>
        <v>0</v>
      </c>
      <c r="AC66" s="6">
        <f>'D1'!AC67*'C3'!AC66</f>
        <v>0</v>
      </c>
      <c r="AD66" s="6">
        <f>'D1'!AD67*'C3'!AD66</f>
        <v>0</v>
      </c>
      <c r="AE66" s="6">
        <f>'D1'!AE67*'C3'!AE66</f>
        <v>0</v>
      </c>
      <c r="AF66" s="6">
        <f>'D1'!AF67*'C3'!AF66</f>
        <v>0</v>
      </c>
      <c r="AG66" s="6">
        <f>'D1'!AG67*'C3'!AG66</f>
        <v>0</v>
      </c>
      <c r="AH66" s="6">
        <f>'D1'!AH67*'C3'!AH66</f>
        <v>0</v>
      </c>
      <c r="AI66" s="6">
        <f>'D1'!AI67*'C3'!AI66</f>
        <v>0</v>
      </c>
      <c r="AJ66" s="6">
        <f>'D1'!AJ67*'C3'!AJ66</f>
        <v>0</v>
      </c>
      <c r="AK66" s="6">
        <f>'D1'!AK67*'C3'!AK66</f>
        <v>0</v>
      </c>
    </row>
    <row r="67" spans="1:37" ht="15">
      <c r="A67" s="5">
        <v>65</v>
      </c>
      <c r="B67" s="5">
        <v>65</v>
      </c>
      <c r="C67" s="1" t="s">
        <v>299</v>
      </c>
      <c r="D67" s="6">
        <f>'D1'!D68*'C3'!D67</f>
        <v>0</v>
      </c>
      <c r="E67" s="6">
        <f>'D1'!E68*'C3'!E67</f>
        <v>0</v>
      </c>
      <c r="F67" s="6">
        <f>'D1'!F68*'C3'!F67</f>
        <v>0</v>
      </c>
      <c r="G67" s="6">
        <f>'D1'!G68*'C3'!G67</f>
        <v>0</v>
      </c>
      <c r="H67" s="6">
        <f>'D1'!H68*'C3'!H67</f>
        <v>0</v>
      </c>
      <c r="I67" s="6">
        <f>'D1'!I68*'C3'!I67</f>
        <v>0</v>
      </c>
      <c r="J67" s="6">
        <f>'D1'!J68*'C3'!J67</f>
        <v>0</v>
      </c>
      <c r="K67" s="6">
        <f>'D1'!K68*'C3'!K67</f>
        <v>0</v>
      </c>
      <c r="L67" s="6">
        <f>'D1'!L68*'C3'!L67</f>
        <v>0</v>
      </c>
      <c r="M67" s="6">
        <f>'D1'!M68*'C3'!M67</f>
        <v>0</v>
      </c>
      <c r="N67" s="6">
        <f>'D1'!N68*'C3'!N67</f>
        <v>44787.244126800004</v>
      </c>
      <c r="O67" s="6">
        <f>'D1'!O68*'C3'!O67</f>
        <v>0</v>
      </c>
      <c r="P67" s="6">
        <f>'D1'!P68*'C3'!P67</f>
        <v>293213.6190814679</v>
      </c>
      <c r="Q67" s="6">
        <f>'D1'!Q68*'C3'!Q67</f>
        <v>391261.3537016086</v>
      </c>
      <c r="R67" s="6">
        <f>'D1'!R68*'C3'!R67</f>
        <v>160491.54777631836</v>
      </c>
      <c r="S67" s="6">
        <f>'D1'!S68*'C3'!S67</f>
        <v>0</v>
      </c>
      <c r="T67" s="6">
        <f>'D1'!T68*'C3'!T67</f>
        <v>0</v>
      </c>
      <c r="U67" s="6">
        <f>'D1'!U68*'C3'!U67</f>
        <v>0</v>
      </c>
      <c r="V67" s="6">
        <f>'D1'!V68*'C3'!V67</f>
        <v>0</v>
      </c>
      <c r="W67" s="6">
        <f>'D1'!W68*'C3'!W67</f>
        <v>0</v>
      </c>
      <c r="X67" s="6">
        <f>'D1'!X68*'C3'!X67</f>
        <v>218948.7987533513</v>
      </c>
      <c r="Y67" s="6">
        <f>'D1'!Y68*'C3'!Y67</f>
        <v>0</v>
      </c>
      <c r="Z67" s="6">
        <f>'D1'!Z68*'C3'!Z67</f>
        <v>236923.62466240002</v>
      </c>
      <c r="AA67" s="6">
        <f>'D1'!AA68*'C3'!AA67</f>
        <v>0</v>
      </c>
      <c r="AB67" s="6">
        <f>'D1'!AB68*'C3'!AB67</f>
        <v>0</v>
      </c>
      <c r="AC67" s="6">
        <f>'D1'!AC68*'C3'!AC67</f>
        <v>0</v>
      </c>
      <c r="AD67" s="6">
        <f>'D1'!AD68*'C3'!AD67</f>
        <v>0</v>
      </c>
      <c r="AE67" s="6">
        <f>'D1'!AE68*'C3'!AE67</f>
        <v>0</v>
      </c>
      <c r="AF67" s="6">
        <f>'D1'!AF68*'C3'!AF67</f>
        <v>0</v>
      </c>
      <c r="AG67" s="6">
        <f>'D1'!AG68*'C3'!AG67</f>
        <v>0</v>
      </c>
      <c r="AH67" s="6">
        <f>'D1'!AH68*'C3'!AH67</f>
        <v>0</v>
      </c>
      <c r="AI67" s="6">
        <f>'D1'!AI68*'C3'!AI67</f>
        <v>0</v>
      </c>
      <c r="AJ67" s="6">
        <f>'D1'!AJ68*'C3'!AJ67</f>
        <v>0</v>
      </c>
      <c r="AK67" s="6">
        <f>'D1'!AK68*'C3'!AK67</f>
        <v>0</v>
      </c>
    </row>
    <row r="68" spans="1:37" ht="15">
      <c r="A68" s="5">
        <v>66</v>
      </c>
      <c r="B68" s="5">
        <v>66</v>
      </c>
      <c r="C68" s="1" t="s">
        <v>255</v>
      </c>
      <c r="D68" s="6">
        <f>'D1'!D69*'C3'!D68</f>
        <v>0</v>
      </c>
      <c r="E68" s="6">
        <f>'D1'!E69*'C3'!E68</f>
        <v>0</v>
      </c>
      <c r="F68" s="6">
        <f>'D1'!F69*'C3'!F68</f>
        <v>0</v>
      </c>
      <c r="G68" s="6">
        <f>'D1'!G69*'C3'!G68</f>
        <v>0</v>
      </c>
      <c r="H68" s="6">
        <f>'D1'!H69*'C3'!H68</f>
        <v>0</v>
      </c>
      <c r="I68" s="6">
        <f>'D1'!I69*'C3'!I68</f>
        <v>0</v>
      </c>
      <c r="J68" s="6">
        <f>'D1'!J69*'C3'!J68</f>
        <v>0</v>
      </c>
      <c r="K68" s="6">
        <f>'D1'!K69*'C3'!K68</f>
        <v>0</v>
      </c>
      <c r="L68" s="6">
        <f>'D1'!L69*'C3'!L68</f>
        <v>0</v>
      </c>
      <c r="M68" s="6">
        <f>'D1'!M69*'C3'!M68</f>
        <v>0</v>
      </c>
      <c r="N68" s="6">
        <f>'D1'!N69*'C3'!N68</f>
        <v>317114.3517933</v>
      </c>
      <c r="O68" s="6">
        <f>'D1'!O69*'C3'!O68</f>
        <v>0</v>
      </c>
      <c r="P68" s="6">
        <f>'D1'!P69*'C3'!P68</f>
        <v>684199.310651504</v>
      </c>
      <c r="Q68" s="6">
        <f>'D1'!Q69*'C3'!Q68</f>
        <v>1094627.610689058</v>
      </c>
      <c r="R68" s="6">
        <f>'D1'!R69*'C3'!R68</f>
        <v>0</v>
      </c>
      <c r="S68" s="6">
        <f>'D1'!S69*'C3'!S68</f>
        <v>0</v>
      </c>
      <c r="T68" s="6">
        <f>'D1'!T69*'C3'!T68</f>
        <v>0</v>
      </c>
      <c r="U68" s="6">
        <f>'D1'!U69*'C3'!U68</f>
        <v>0</v>
      </c>
      <c r="V68" s="6">
        <f>'D1'!V69*'C3'!V68</f>
        <v>0</v>
      </c>
      <c r="W68" s="6">
        <f>'D1'!W69*'C3'!W68</f>
        <v>0</v>
      </c>
      <c r="X68" s="6">
        <f>'D1'!X69*'C3'!X68</f>
        <v>36960.66407823059</v>
      </c>
      <c r="Y68" s="6">
        <f>'D1'!Y69*'C3'!Y68</f>
        <v>0</v>
      </c>
      <c r="Z68" s="6">
        <f>'D1'!Z69*'C3'!Z68</f>
        <v>263784.3531232</v>
      </c>
      <c r="AA68" s="6">
        <f>'D1'!AA69*'C3'!AA68</f>
        <v>0</v>
      </c>
      <c r="AB68" s="6">
        <f>'D1'!AB69*'C3'!AB68</f>
        <v>0</v>
      </c>
      <c r="AC68" s="6">
        <f>'D1'!AC69*'C3'!AC68</f>
        <v>0</v>
      </c>
      <c r="AD68" s="6">
        <f>'D1'!AD69*'C3'!AD68</f>
        <v>0</v>
      </c>
      <c r="AE68" s="6">
        <f>'D1'!AE69*'C3'!AE68</f>
        <v>0</v>
      </c>
      <c r="AF68" s="6">
        <f>'D1'!AF69*'C3'!AF68</f>
        <v>0</v>
      </c>
      <c r="AG68" s="6">
        <f>'D1'!AG69*'C3'!AG68</f>
        <v>0</v>
      </c>
      <c r="AH68" s="6">
        <f>'D1'!AH69*'C3'!AH68</f>
        <v>0</v>
      </c>
      <c r="AI68" s="6">
        <f>'D1'!AI69*'C3'!AI68</f>
        <v>0</v>
      </c>
      <c r="AJ68" s="6">
        <f>'D1'!AJ69*'C3'!AJ68</f>
        <v>0</v>
      </c>
      <c r="AK68" s="6">
        <f>'D1'!AK69*'C3'!AK68</f>
        <v>0</v>
      </c>
    </row>
    <row r="69" spans="1:37" ht="15">
      <c r="A69" s="5">
        <v>67</v>
      </c>
      <c r="B69" s="5">
        <v>67</v>
      </c>
      <c r="C69" s="1" t="s">
        <v>31</v>
      </c>
      <c r="D69" s="6">
        <f>'D1'!D70*'C3'!D69</f>
        <v>0</v>
      </c>
      <c r="E69" s="6">
        <f>'D1'!E70*'C3'!E69</f>
        <v>0</v>
      </c>
      <c r="F69" s="6">
        <f>'D1'!F70*'C3'!F69</f>
        <v>0</v>
      </c>
      <c r="G69" s="6">
        <f>'D1'!G70*'C3'!G69</f>
        <v>0</v>
      </c>
      <c r="H69" s="6">
        <f>'D1'!H70*'C3'!H69</f>
        <v>0</v>
      </c>
      <c r="I69" s="6">
        <f>'D1'!I70*'C3'!I69</f>
        <v>0</v>
      </c>
      <c r="J69" s="6">
        <f>'D1'!J70*'C3'!J69</f>
        <v>0</v>
      </c>
      <c r="K69" s="6">
        <f>'D1'!K70*'C3'!K69</f>
        <v>0</v>
      </c>
      <c r="L69" s="6">
        <f>'D1'!L70*'C3'!L69</f>
        <v>0</v>
      </c>
      <c r="M69" s="6">
        <f>'D1'!M70*'C3'!M69</f>
        <v>0</v>
      </c>
      <c r="N69" s="6">
        <f>'D1'!N70*'C3'!N69</f>
        <v>299739.27445580007</v>
      </c>
      <c r="O69" s="6">
        <f>'D1'!O70*'C3'!O69</f>
        <v>0</v>
      </c>
      <c r="P69" s="6">
        <f>'D1'!P70*'C3'!P69</f>
        <v>704924.1842673484</v>
      </c>
      <c r="Q69" s="6">
        <f>'D1'!Q70*'C3'!Q69</f>
        <v>1185493.5951899989</v>
      </c>
      <c r="R69" s="6">
        <f>'D1'!R70*'C3'!R69</f>
        <v>0</v>
      </c>
      <c r="S69" s="6">
        <f>'D1'!S70*'C3'!S69</f>
        <v>0</v>
      </c>
      <c r="T69" s="6">
        <f>'D1'!T70*'C3'!T69</f>
        <v>0</v>
      </c>
      <c r="U69" s="6">
        <f>'D1'!U70*'C3'!U69</f>
        <v>0</v>
      </c>
      <c r="V69" s="6">
        <f>'D1'!V70*'C3'!V69</f>
        <v>0</v>
      </c>
      <c r="W69" s="6">
        <f>'D1'!W70*'C3'!W69</f>
        <v>0</v>
      </c>
      <c r="X69" s="6">
        <f>'D1'!X70*'C3'!X69</f>
        <v>8899.619360360193</v>
      </c>
      <c r="Y69" s="6">
        <f>'D1'!Y70*'C3'!Y69</f>
        <v>0</v>
      </c>
      <c r="Z69" s="6">
        <f>'D1'!Z70*'C3'!Z69</f>
        <v>8612.758028799999</v>
      </c>
      <c r="AA69" s="6">
        <f>'D1'!AA70*'C3'!AA69</f>
        <v>0</v>
      </c>
      <c r="AB69" s="6">
        <f>'D1'!AB70*'C3'!AB69</f>
        <v>0</v>
      </c>
      <c r="AC69" s="6">
        <f>'D1'!AC70*'C3'!AC69</f>
        <v>0</v>
      </c>
      <c r="AD69" s="6">
        <f>'D1'!AD70*'C3'!AD69</f>
        <v>0</v>
      </c>
      <c r="AE69" s="6">
        <f>'D1'!AE70*'C3'!AE69</f>
        <v>0</v>
      </c>
      <c r="AF69" s="6">
        <f>'D1'!AF70*'C3'!AF69</f>
        <v>0</v>
      </c>
      <c r="AG69" s="6">
        <f>'D1'!AG70*'C3'!AG69</f>
        <v>0</v>
      </c>
      <c r="AH69" s="6">
        <f>'D1'!AH70*'C3'!AH69</f>
        <v>0</v>
      </c>
      <c r="AI69" s="6">
        <f>'D1'!AI70*'C3'!AI69</f>
        <v>0</v>
      </c>
      <c r="AJ69" s="6">
        <f>'D1'!AJ70*'C3'!AJ69</f>
        <v>0</v>
      </c>
      <c r="AK69" s="6">
        <f>'D1'!AK70*'C3'!AK69</f>
        <v>0</v>
      </c>
    </row>
    <row r="70" spans="1:37" ht="15">
      <c r="A70" s="5">
        <v>68</v>
      </c>
      <c r="B70" s="5">
        <v>68</v>
      </c>
      <c r="C70" s="1" t="s">
        <v>300</v>
      </c>
      <c r="D70" s="6">
        <f>'D1'!D71*'C3'!D70</f>
        <v>0</v>
      </c>
      <c r="E70" s="6">
        <f>'D1'!E71*'C3'!E70</f>
        <v>5424.892703999999</v>
      </c>
      <c r="F70" s="6">
        <f>'D1'!F71*'C3'!F70</f>
        <v>0</v>
      </c>
      <c r="G70" s="6">
        <f>'D1'!G71*'C3'!G70</f>
        <v>0</v>
      </c>
      <c r="H70" s="6">
        <f>'D1'!H71*'C3'!H70</f>
        <v>0</v>
      </c>
      <c r="I70" s="6">
        <f>'D1'!I71*'C3'!I70</f>
        <v>0</v>
      </c>
      <c r="J70" s="6">
        <f>'D1'!J71*'C3'!J70</f>
        <v>0</v>
      </c>
      <c r="K70" s="6">
        <f>'D1'!K71*'C3'!K70</f>
        <v>0</v>
      </c>
      <c r="L70" s="6">
        <f>'D1'!L71*'C3'!L70</f>
        <v>0</v>
      </c>
      <c r="M70" s="6">
        <f>'D1'!M71*'C3'!M70</f>
        <v>0</v>
      </c>
      <c r="N70" s="6">
        <f>'D1'!N71*'C3'!N70</f>
        <v>297210.7928461156</v>
      </c>
      <c r="O70" s="6">
        <f>'D1'!O71*'C3'!O70</f>
        <v>0</v>
      </c>
      <c r="P70" s="6">
        <f>'D1'!P71*'C3'!P70</f>
        <v>52202.07941971104</v>
      </c>
      <c r="Q70" s="6">
        <f>'D1'!Q71*'C3'!Q70</f>
        <v>1441792.308999772</v>
      </c>
      <c r="R70" s="6">
        <f>'D1'!R71*'C3'!R70</f>
        <v>0</v>
      </c>
      <c r="S70" s="6">
        <f>'D1'!S71*'C3'!S70</f>
        <v>0</v>
      </c>
      <c r="T70" s="6">
        <f>'D1'!T71*'C3'!T70</f>
        <v>0</v>
      </c>
      <c r="U70" s="6">
        <f>'D1'!U71*'C3'!U70</f>
        <v>0</v>
      </c>
      <c r="V70" s="6">
        <f>'D1'!V71*'C3'!V70</f>
        <v>0</v>
      </c>
      <c r="W70" s="6">
        <f>'D1'!W71*'C3'!W70</f>
        <v>0</v>
      </c>
      <c r="X70" s="6">
        <f>'D1'!X71*'C3'!X70</f>
        <v>5478.643689314232</v>
      </c>
      <c r="Y70" s="6">
        <f>'D1'!Y71*'C3'!Y70</f>
        <v>0</v>
      </c>
      <c r="Z70" s="6">
        <f>'D1'!Z71*'C3'!Z70</f>
        <v>15325.668559097136</v>
      </c>
      <c r="AA70" s="6">
        <f>'D1'!AA71*'C3'!AA70</f>
        <v>0</v>
      </c>
      <c r="AB70" s="6">
        <f>'D1'!AB71*'C3'!AB70</f>
        <v>0</v>
      </c>
      <c r="AC70" s="6">
        <f>'D1'!AC71*'C3'!AC70</f>
        <v>0</v>
      </c>
      <c r="AD70" s="6">
        <f>'D1'!AD71*'C3'!AD70</f>
        <v>0</v>
      </c>
      <c r="AE70" s="6">
        <f>'D1'!AE71*'C3'!AE70</f>
        <v>0</v>
      </c>
      <c r="AF70" s="6">
        <f>'D1'!AF71*'C3'!AF70</f>
        <v>0</v>
      </c>
      <c r="AG70" s="6">
        <f>'D1'!AG71*'C3'!AG70</f>
        <v>0</v>
      </c>
      <c r="AH70" s="6">
        <f>'D1'!AH71*'C3'!AH70</f>
        <v>0</v>
      </c>
      <c r="AI70" s="6">
        <f>'D1'!AI71*'C3'!AI70</f>
        <v>0</v>
      </c>
      <c r="AJ70" s="6">
        <f>'D1'!AJ71*'C3'!AJ70</f>
        <v>0</v>
      </c>
      <c r="AK70" s="6">
        <f>'D1'!AK71*'C3'!AK70</f>
        <v>0</v>
      </c>
    </row>
    <row r="71" spans="1:37" ht="15">
      <c r="A71" s="5">
        <v>69</v>
      </c>
      <c r="B71" s="5">
        <v>69</v>
      </c>
      <c r="C71" s="1" t="s">
        <v>301</v>
      </c>
      <c r="D71" s="6">
        <f>'D1'!D72*'C3'!D71</f>
        <v>0</v>
      </c>
      <c r="E71" s="6">
        <f>'D1'!E72*'C3'!E71</f>
        <v>13204.946099757175</v>
      </c>
      <c r="F71" s="6">
        <f>'D1'!F72*'C3'!F71</f>
        <v>0</v>
      </c>
      <c r="G71" s="6">
        <f>'D1'!G72*'C3'!G71</f>
        <v>0</v>
      </c>
      <c r="H71" s="6">
        <f>'D1'!H72*'C3'!H71</f>
        <v>0</v>
      </c>
      <c r="I71" s="6">
        <f>'D1'!I72*'C3'!I71</f>
        <v>0</v>
      </c>
      <c r="J71" s="6">
        <f>'D1'!J72*'C3'!J71</f>
        <v>0</v>
      </c>
      <c r="K71" s="6">
        <f>'D1'!K72*'C3'!K71</f>
        <v>0</v>
      </c>
      <c r="L71" s="6">
        <f>'D1'!L72*'C3'!L71</f>
        <v>0</v>
      </c>
      <c r="M71" s="6">
        <f>'D1'!M72*'C3'!M71</f>
        <v>0</v>
      </c>
      <c r="N71" s="6">
        <f>'D1'!N72*'C3'!N71</f>
        <v>432852.3176257275</v>
      </c>
      <c r="O71" s="6">
        <f>'D1'!O72*'C3'!O71</f>
        <v>0</v>
      </c>
      <c r="P71" s="6">
        <f>'D1'!P72*'C3'!P71</f>
        <v>151417.07985322265</v>
      </c>
      <c r="Q71" s="6">
        <f>'D1'!Q72*'C3'!Q71</f>
        <v>362897528.52983373</v>
      </c>
      <c r="R71" s="6">
        <f>'D1'!R72*'C3'!R71</f>
        <v>2979474.90365894</v>
      </c>
      <c r="S71" s="6">
        <f>'D1'!S72*'C3'!S71</f>
        <v>0</v>
      </c>
      <c r="T71" s="6">
        <f>'D1'!T72*'C3'!T71</f>
        <v>0</v>
      </c>
      <c r="U71" s="6">
        <f>'D1'!U72*'C3'!U71</f>
        <v>0</v>
      </c>
      <c r="V71" s="6">
        <f>'D1'!V72*'C3'!V71</f>
        <v>0</v>
      </c>
      <c r="W71" s="6">
        <f>'D1'!W72*'C3'!W71</f>
        <v>0</v>
      </c>
      <c r="X71" s="6">
        <f>'D1'!X72*'C3'!X71</f>
        <v>11354044.180850793</v>
      </c>
      <c r="Y71" s="6">
        <f>'D1'!Y72*'C3'!Y71</f>
        <v>0</v>
      </c>
      <c r="Z71" s="6">
        <f>'D1'!Z72*'C3'!Z71</f>
        <v>105590.872065564</v>
      </c>
      <c r="AA71" s="6">
        <f>'D1'!AA72*'C3'!AA71</f>
        <v>0</v>
      </c>
      <c r="AB71" s="6">
        <f>'D1'!AB72*'C3'!AB71</f>
        <v>0</v>
      </c>
      <c r="AC71" s="6">
        <f>'D1'!AC72*'C3'!AC71</f>
        <v>0</v>
      </c>
      <c r="AD71" s="6">
        <f>'D1'!AD72*'C3'!AD71</f>
        <v>0</v>
      </c>
      <c r="AE71" s="6">
        <f>'D1'!AE72*'C3'!AE71</f>
        <v>0</v>
      </c>
      <c r="AF71" s="6">
        <f>'D1'!AF72*'C3'!AF71</f>
        <v>0</v>
      </c>
      <c r="AG71" s="6">
        <f>'D1'!AG72*'C3'!AG71</f>
        <v>0</v>
      </c>
      <c r="AH71" s="6">
        <f>'D1'!AH72*'C3'!AH71</f>
        <v>0</v>
      </c>
      <c r="AI71" s="6">
        <f>'D1'!AI72*'C3'!AI71</f>
        <v>0</v>
      </c>
      <c r="AJ71" s="6">
        <f>'D1'!AJ72*'C3'!AJ71</f>
        <v>0</v>
      </c>
      <c r="AK71" s="6">
        <f>'D1'!AK72*'C3'!AK71</f>
        <v>0</v>
      </c>
    </row>
    <row r="72" spans="1:37" ht="15">
      <c r="A72" s="5">
        <v>70</v>
      </c>
      <c r="B72" s="5">
        <v>70</v>
      </c>
      <c r="C72" s="1" t="s">
        <v>302</v>
      </c>
      <c r="D72" s="6">
        <f>'D1'!D73*'C3'!D72</f>
        <v>0</v>
      </c>
      <c r="E72" s="6">
        <f>'D1'!E73*'C3'!E72</f>
        <v>0</v>
      </c>
      <c r="F72" s="6">
        <f>'D1'!F73*'C3'!F72</f>
        <v>0</v>
      </c>
      <c r="G72" s="6">
        <f>'D1'!G73*'C3'!G72</f>
        <v>0</v>
      </c>
      <c r="H72" s="6">
        <f>'D1'!H73*'C3'!H72</f>
        <v>0</v>
      </c>
      <c r="I72" s="6">
        <f>'D1'!I73*'C3'!I72</f>
        <v>0</v>
      </c>
      <c r="J72" s="6">
        <f>'D1'!J73*'C3'!J72</f>
        <v>0</v>
      </c>
      <c r="K72" s="6">
        <f>'D1'!K73*'C3'!K72</f>
        <v>0</v>
      </c>
      <c r="L72" s="6">
        <f>'D1'!L73*'C3'!L72</f>
        <v>0</v>
      </c>
      <c r="M72" s="6">
        <f>'D1'!M73*'C3'!M72</f>
        <v>0</v>
      </c>
      <c r="N72" s="6">
        <f>'D1'!N73*'C3'!N72</f>
        <v>0</v>
      </c>
      <c r="O72" s="6">
        <f>'D1'!O73*'C3'!O72</f>
        <v>0</v>
      </c>
      <c r="P72" s="6">
        <f>'D1'!P73*'C3'!P72</f>
        <v>21048.98597019521</v>
      </c>
      <c r="Q72" s="6">
        <f>'D1'!Q73*'C3'!Q72</f>
        <v>201562777.1799284</v>
      </c>
      <c r="R72" s="6">
        <f>'D1'!R73*'C3'!R72</f>
        <v>82210668.00168934</v>
      </c>
      <c r="S72" s="6">
        <f>'D1'!S73*'C3'!S72</f>
        <v>0</v>
      </c>
      <c r="T72" s="6">
        <f>'D1'!T73*'C3'!T72</f>
        <v>0</v>
      </c>
      <c r="U72" s="6">
        <f>'D1'!U73*'C3'!U72</f>
        <v>0</v>
      </c>
      <c r="V72" s="6">
        <f>'D1'!V73*'C3'!V72</f>
        <v>0</v>
      </c>
      <c r="W72" s="6">
        <f>'D1'!W73*'C3'!W72</f>
        <v>0</v>
      </c>
      <c r="X72" s="6">
        <f>'D1'!X73*'C3'!X72</f>
        <v>222368.38971324475</v>
      </c>
      <c r="Y72" s="6">
        <f>'D1'!Y73*'C3'!Y72</f>
        <v>0</v>
      </c>
      <c r="Z72" s="6">
        <f>'D1'!Z73*'C3'!Z72</f>
        <v>23439.330921557215</v>
      </c>
      <c r="AA72" s="6">
        <f>'D1'!AA73*'C3'!AA72</f>
        <v>0</v>
      </c>
      <c r="AB72" s="6">
        <f>'D1'!AB73*'C3'!AB72</f>
        <v>0</v>
      </c>
      <c r="AC72" s="6">
        <f>'D1'!AC73*'C3'!AC72</f>
        <v>0</v>
      </c>
      <c r="AD72" s="6">
        <f>'D1'!AD73*'C3'!AD72</f>
        <v>0</v>
      </c>
      <c r="AE72" s="6">
        <f>'D1'!AE73*'C3'!AE72</f>
        <v>0</v>
      </c>
      <c r="AF72" s="6">
        <f>'D1'!AF73*'C3'!AF72</f>
        <v>0</v>
      </c>
      <c r="AG72" s="6">
        <f>'D1'!AG73*'C3'!AG72</f>
        <v>0</v>
      </c>
      <c r="AH72" s="6">
        <f>'D1'!AH73*'C3'!AH72</f>
        <v>0</v>
      </c>
      <c r="AI72" s="6">
        <f>'D1'!AI73*'C3'!AI72</f>
        <v>0</v>
      </c>
      <c r="AJ72" s="6">
        <f>'D1'!AJ73*'C3'!AJ72</f>
        <v>0</v>
      </c>
      <c r="AK72" s="6">
        <f>'D1'!AK73*'C3'!AK72</f>
        <v>0</v>
      </c>
    </row>
    <row r="73" spans="1:37" ht="15">
      <c r="A73" s="5">
        <v>71</v>
      </c>
      <c r="B73" s="5">
        <v>71</v>
      </c>
      <c r="C73" s="1" t="s">
        <v>303</v>
      </c>
      <c r="D73" s="6">
        <f>'D1'!D74*'C3'!D73</f>
        <v>0</v>
      </c>
      <c r="E73" s="6">
        <f>'D1'!E74*'C3'!E73</f>
        <v>0</v>
      </c>
      <c r="F73" s="6">
        <f>'D1'!F74*'C3'!F73</f>
        <v>0</v>
      </c>
      <c r="G73" s="6">
        <f>'D1'!G74*'C3'!G73</f>
        <v>0</v>
      </c>
      <c r="H73" s="6">
        <f>'D1'!H74*'C3'!H73</f>
        <v>0</v>
      </c>
      <c r="I73" s="6">
        <f>'D1'!I74*'C3'!I73</f>
        <v>0</v>
      </c>
      <c r="J73" s="6">
        <f>'D1'!J74*'C3'!J73</f>
        <v>0</v>
      </c>
      <c r="K73" s="6">
        <f>'D1'!K74*'C3'!K73</f>
        <v>0</v>
      </c>
      <c r="L73" s="6">
        <f>'D1'!L74*'C3'!L73</f>
        <v>0</v>
      </c>
      <c r="M73" s="6">
        <f>'D1'!M74*'C3'!M73</f>
        <v>0</v>
      </c>
      <c r="N73" s="6">
        <f>'D1'!N74*'C3'!N73</f>
        <v>142091376.10316816</v>
      </c>
      <c r="O73" s="6">
        <f>'D1'!O74*'C3'!O73</f>
        <v>1194149389.5472295</v>
      </c>
      <c r="P73" s="6">
        <f>'D1'!P74*'C3'!P73</f>
        <v>27114.486275948126</v>
      </c>
      <c r="Q73" s="6">
        <f>'D1'!Q74*'C3'!Q73</f>
        <v>21274113.758311495</v>
      </c>
      <c r="R73" s="6">
        <f>'D1'!R74*'C3'!R73</f>
        <v>284826.3790421098</v>
      </c>
      <c r="S73" s="6">
        <f>'D1'!S74*'C3'!S73</f>
        <v>0</v>
      </c>
      <c r="T73" s="6">
        <f>'D1'!T74*'C3'!T73</f>
        <v>0</v>
      </c>
      <c r="U73" s="6">
        <f>'D1'!U74*'C3'!U73</f>
        <v>0</v>
      </c>
      <c r="V73" s="6">
        <f>'D1'!V74*'C3'!V73</f>
        <v>0</v>
      </c>
      <c r="W73" s="6">
        <f>'D1'!W74*'C3'!W73</f>
        <v>0</v>
      </c>
      <c r="X73" s="6">
        <f>'D1'!X74*'C3'!X73</f>
        <v>1761.607426160376</v>
      </c>
      <c r="Y73" s="6">
        <f>'D1'!Y74*'C3'!Y73</f>
        <v>0</v>
      </c>
      <c r="Z73" s="6">
        <f>'D1'!Z74*'C3'!Z73</f>
        <v>23074.563077158025</v>
      </c>
      <c r="AA73" s="6">
        <f>'D1'!AA74*'C3'!AA73</f>
        <v>0</v>
      </c>
      <c r="AB73" s="6">
        <f>'D1'!AB74*'C3'!AB73</f>
        <v>0</v>
      </c>
      <c r="AC73" s="6">
        <f>'D1'!AC74*'C3'!AC73</f>
        <v>0</v>
      </c>
      <c r="AD73" s="6">
        <f>'D1'!AD74*'C3'!AD73</f>
        <v>0</v>
      </c>
      <c r="AE73" s="6">
        <f>'D1'!AE74*'C3'!AE73</f>
        <v>0</v>
      </c>
      <c r="AF73" s="6">
        <f>'D1'!AF74*'C3'!AF73</f>
        <v>0</v>
      </c>
      <c r="AG73" s="6">
        <f>'D1'!AG74*'C3'!AG73</f>
        <v>0</v>
      </c>
      <c r="AH73" s="6">
        <f>'D1'!AH74*'C3'!AH73</f>
        <v>0</v>
      </c>
      <c r="AI73" s="6">
        <f>'D1'!AI74*'C3'!AI73</f>
        <v>0</v>
      </c>
      <c r="AJ73" s="6">
        <f>'D1'!AJ74*'C3'!AJ73</f>
        <v>0</v>
      </c>
      <c r="AK73" s="6">
        <f>'D1'!AK74*'C3'!AK73</f>
        <v>0</v>
      </c>
    </row>
    <row r="74" spans="1:37" ht="15">
      <c r="A74" s="5">
        <v>72</v>
      </c>
      <c r="B74" s="5">
        <v>72</v>
      </c>
      <c r="C74" s="1" t="s">
        <v>32</v>
      </c>
      <c r="D74" s="6">
        <f>'D1'!D75*'C3'!D74</f>
        <v>0</v>
      </c>
      <c r="E74" s="6">
        <f>'D1'!E75*'C3'!E74</f>
        <v>0</v>
      </c>
      <c r="F74" s="6">
        <f>'D1'!F75*'C3'!F74</f>
        <v>0</v>
      </c>
      <c r="G74" s="6">
        <f>'D1'!G75*'C3'!G74</f>
        <v>0</v>
      </c>
      <c r="H74" s="6">
        <f>'D1'!H75*'C3'!H74</f>
        <v>0</v>
      </c>
      <c r="I74" s="6">
        <f>'D1'!I75*'C3'!I74</f>
        <v>0</v>
      </c>
      <c r="J74" s="6">
        <f>'D1'!J75*'C3'!J74</f>
        <v>0</v>
      </c>
      <c r="K74" s="6">
        <f>'D1'!K75*'C3'!K74</f>
        <v>0</v>
      </c>
      <c r="L74" s="6">
        <f>'D1'!L75*'C3'!L74</f>
        <v>0</v>
      </c>
      <c r="M74" s="6">
        <f>'D1'!M75*'C3'!M74</f>
        <v>0</v>
      </c>
      <c r="N74" s="6">
        <f>'D1'!N75*'C3'!N74</f>
        <v>294116.00807395205</v>
      </c>
      <c r="O74" s="6">
        <f>'D1'!O75*'C3'!O74</f>
        <v>9940.724798602187</v>
      </c>
      <c r="P74" s="6">
        <f>'D1'!P75*'C3'!P74</f>
        <v>28349.255509733975</v>
      </c>
      <c r="Q74" s="6">
        <f>'D1'!Q75*'C3'!Q74</f>
        <v>58608.76364717794</v>
      </c>
      <c r="R74" s="6">
        <f>'D1'!R75*'C3'!R74</f>
        <v>508794.22261654946</v>
      </c>
      <c r="S74" s="6">
        <f>'D1'!S75*'C3'!S74</f>
        <v>93968127.2875587</v>
      </c>
      <c r="T74" s="6">
        <f>'D1'!T75*'C3'!T74</f>
        <v>0</v>
      </c>
      <c r="U74" s="6">
        <f>'D1'!U75*'C3'!U74</f>
        <v>0</v>
      </c>
      <c r="V74" s="6">
        <f>'D1'!V75*'C3'!V74</f>
        <v>0</v>
      </c>
      <c r="W74" s="6">
        <f>'D1'!W75*'C3'!W74</f>
        <v>0</v>
      </c>
      <c r="X74" s="6">
        <f>'D1'!X75*'C3'!X74</f>
        <v>16273.897175005377</v>
      </c>
      <c r="Y74" s="6">
        <f>'D1'!Y75*'C3'!Y74</f>
        <v>0</v>
      </c>
      <c r="Z74" s="6">
        <f>'D1'!Z75*'C3'!Z74</f>
        <v>19092.942240406326</v>
      </c>
      <c r="AA74" s="6">
        <f>'D1'!AA75*'C3'!AA74</f>
        <v>0</v>
      </c>
      <c r="AB74" s="6">
        <f>'D1'!AB75*'C3'!AB74</f>
        <v>0</v>
      </c>
      <c r="AC74" s="6">
        <f>'D1'!AC75*'C3'!AC74</f>
        <v>0</v>
      </c>
      <c r="AD74" s="6">
        <f>'D1'!AD75*'C3'!AD74</f>
        <v>0</v>
      </c>
      <c r="AE74" s="6">
        <f>'D1'!AE75*'C3'!AE74</f>
        <v>0</v>
      </c>
      <c r="AF74" s="6">
        <f>'D1'!AF75*'C3'!AF74</f>
        <v>0</v>
      </c>
      <c r="AG74" s="6">
        <f>'D1'!AG75*'C3'!AG74</f>
        <v>0</v>
      </c>
      <c r="AH74" s="6">
        <f>'D1'!AH75*'C3'!AH74</f>
        <v>0</v>
      </c>
      <c r="AI74" s="6">
        <f>'D1'!AI75*'C3'!AI74</f>
        <v>0</v>
      </c>
      <c r="AJ74" s="6">
        <f>'D1'!AJ75*'C3'!AJ74</f>
        <v>0</v>
      </c>
      <c r="AK74" s="6">
        <f>'D1'!AK75*'C3'!AK74</f>
        <v>0</v>
      </c>
    </row>
    <row r="75" spans="1:37" ht="15">
      <c r="A75" s="5">
        <v>73</v>
      </c>
      <c r="B75" s="5">
        <v>73</v>
      </c>
      <c r="C75" s="1" t="s">
        <v>256</v>
      </c>
      <c r="D75" s="6">
        <f>'D1'!D76*'C3'!D75</f>
        <v>0</v>
      </c>
      <c r="E75" s="6">
        <f>'D1'!E76*'C3'!E75</f>
        <v>0</v>
      </c>
      <c r="F75" s="6">
        <f>'D1'!F76*'C3'!F75</f>
        <v>0</v>
      </c>
      <c r="G75" s="6">
        <f>'D1'!G76*'C3'!G75</f>
        <v>0</v>
      </c>
      <c r="H75" s="6">
        <f>'D1'!H76*'C3'!H75</f>
        <v>0</v>
      </c>
      <c r="I75" s="6">
        <f>'D1'!I76*'C3'!I75</f>
        <v>0</v>
      </c>
      <c r="J75" s="6">
        <f>'D1'!J76*'C3'!J75</f>
        <v>0</v>
      </c>
      <c r="K75" s="6">
        <f>'D1'!K76*'C3'!K75</f>
        <v>0</v>
      </c>
      <c r="L75" s="6">
        <f>'D1'!L76*'C3'!L75</f>
        <v>0</v>
      </c>
      <c r="M75" s="6">
        <f>'D1'!M76*'C3'!M75</f>
        <v>0</v>
      </c>
      <c r="N75" s="6">
        <f>'D1'!N76*'C3'!N75</f>
        <v>20212.195262064102</v>
      </c>
      <c r="O75" s="6">
        <f>'D1'!O76*'C3'!O75</f>
        <v>511.2818801008585</v>
      </c>
      <c r="P75" s="6">
        <f>'D1'!P76*'C3'!P75</f>
        <v>5310.815327765795</v>
      </c>
      <c r="Q75" s="6">
        <f>'D1'!Q76*'C3'!Q75</f>
        <v>3165932.1861170507</v>
      </c>
      <c r="R75" s="6">
        <f>'D1'!R76*'C3'!R75</f>
        <v>244417.99810225956</v>
      </c>
      <c r="S75" s="6">
        <f>'D1'!S76*'C3'!S75</f>
        <v>0</v>
      </c>
      <c r="T75" s="6">
        <f>'D1'!T76*'C3'!T75</f>
        <v>0</v>
      </c>
      <c r="U75" s="6">
        <f>'D1'!U76*'C3'!U75</f>
        <v>0</v>
      </c>
      <c r="V75" s="6">
        <f>'D1'!V76*'C3'!V75</f>
        <v>0</v>
      </c>
      <c r="W75" s="6">
        <f>'D1'!W76*'C3'!W75</f>
        <v>0</v>
      </c>
      <c r="X75" s="6">
        <f>'D1'!X76*'C3'!X75</f>
        <v>1258.2910186859829</v>
      </c>
      <c r="Y75" s="6">
        <f>'D1'!Y76*'C3'!Y75</f>
        <v>0</v>
      </c>
      <c r="Z75" s="6">
        <f>'D1'!Z76*'C3'!Z75</f>
        <v>3906.269732744356</v>
      </c>
      <c r="AA75" s="6">
        <f>'D1'!AA76*'C3'!AA75</f>
        <v>0</v>
      </c>
      <c r="AB75" s="6">
        <f>'D1'!AB76*'C3'!AB75</f>
        <v>0</v>
      </c>
      <c r="AC75" s="6">
        <f>'D1'!AC76*'C3'!AC75</f>
        <v>0</v>
      </c>
      <c r="AD75" s="6">
        <f>'D1'!AD76*'C3'!AD75</f>
        <v>0</v>
      </c>
      <c r="AE75" s="6">
        <f>'D1'!AE76*'C3'!AE75</f>
        <v>0</v>
      </c>
      <c r="AF75" s="6">
        <f>'D1'!AF76*'C3'!AF75</f>
        <v>0</v>
      </c>
      <c r="AG75" s="6">
        <f>'D1'!AG76*'C3'!AG75</f>
        <v>0</v>
      </c>
      <c r="AH75" s="6">
        <f>'D1'!AH76*'C3'!AH75</f>
        <v>0</v>
      </c>
      <c r="AI75" s="6">
        <f>'D1'!AI76*'C3'!AI75</f>
        <v>0</v>
      </c>
      <c r="AJ75" s="6">
        <f>'D1'!AJ76*'C3'!AJ75</f>
        <v>0</v>
      </c>
      <c r="AK75" s="6">
        <f>'D1'!AK76*'C3'!AK75</f>
        <v>0</v>
      </c>
    </row>
    <row r="76" spans="1:37" ht="15">
      <c r="A76" s="5">
        <v>74</v>
      </c>
      <c r="B76" s="5">
        <v>74</v>
      </c>
      <c r="C76" s="1" t="s">
        <v>33</v>
      </c>
      <c r="D76" s="6">
        <f>'D1'!D77*'C3'!D76</f>
        <v>0</v>
      </c>
      <c r="E76" s="6">
        <f>'D1'!E77*'C3'!E76</f>
        <v>0</v>
      </c>
      <c r="F76" s="6">
        <f>'D1'!F77*'C3'!F76</f>
        <v>0</v>
      </c>
      <c r="G76" s="6">
        <f>'D1'!G77*'C3'!G76</f>
        <v>0</v>
      </c>
      <c r="H76" s="6">
        <f>'D1'!H77*'C3'!H76</f>
        <v>0</v>
      </c>
      <c r="I76" s="6">
        <f>'D1'!I77*'C3'!I76</f>
        <v>0</v>
      </c>
      <c r="J76" s="6">
        <f>'D1'!J77*'C3'!J76</f>
        <v>0</v>
      </c>
      <c r="K76" s="6">
        <f>'D1'!K77*'C3'!K76</f>
        <v>0</v>
      </c>
      <c r="L76" s="6">
        <f>'D1'!L77*'C3'!L76</f>
        <v>0</v>
      </c>
      <c r="M76" s="6">
        <f>'D1'!M77*'C3'!M76</f>
        <v>0</v>
      </c>
      <c r="N76" s="6">
        <f>'D1'!N77*'C3'!N76</f>
        <v>84094.65591213561</v>
      </c>
      <c r="O76" s="6">
        <f>'D1'!O77*'C3'!O76</f>
        <v>0</v>
      </c>
      <c r="P76" s="6">
        <f>'D1'!P77*'C3'!P76</f>
        <v>14884.479961884575</v>
      </c>
      <c r="Q76" s="6">
        <f>'D1'!Q77*'C3'!Q76</f>
        <v>256448.97866883664</v>
      </c>
      <c r="R76" s="6">
        <f>'D1'!R77*'C3'!R76</f>
        <v>62176.20006353482</v>
      </c>
      <c r="S76" s="6">
        <f>'D1'!S77*'C3'!S76</f>
        <v>0</v>
      </c>
      <c r="T76" s="6">
        <f>'D1'!T77*'C3'!T76</f>
        <v>0</v>
      </c>
      <c r="U76" s="6">
        <f>'D1'!U77*'C3'!U76</f>
        <v>0</v>
      </c>
      <c r="V76" s="6">
        <f>'D1'!V77*'C3'!V76</f>
        <v>0</v>
      </c>
      <c r="W76" s="6">
        <f>'D1'!W77*'C3'!W76</f>
        <v>0</v>
      </c>
      <c r="X76" s="6">
        <f>'D1'!X77*'C3'!X76</f>
        <v>2432.6959694595666</v>
      </c>
      <c r="Y76" s="6">
        <f>'D1'!Y77*'C3'!Y76</f>
        <v>0</v>
      </c>
      <c r="Z76" s="6">
        <f>'D1'!Z77*'C3'!Z76</f>
        <v>1522.434805966564</v>
      </c>
      <c r="AA76" s="6">
        <f>'D1'!AA77*'C3'!AA76</f>
        <v>0</v>
      </c>
      <c r="AB76" s="6">
        <f>'D1'!AB77*'C3'!AB76</f>
        <v>0</v>
      </c>
      <c r="AC76" s="6">
        <f>'D1'!AC77*'C3'!AC76</f>
        <v>0</v>
      </c>
      <c r="AD76" s="6">
        <f>'D1'!AD77*'C3'!AD76</f>
        <v>0</v>
      </c>
      <c r="AE76" s="6">
        <f>'D1'!AE77*'C3'!AE76</f>
        <v>0</v>
      </c>
      <c r="AF76" s="6">
        <f>'D1'!AF77*'C3'!AF76</f>
        <v>0</v>
      </c>
      <c r="AG76" s="6">
        <f>'D1'!AG77*'C3'!AG76</f>
        <v>0</v>
      </c>
      <c r="AH76" s="6">
        <f>'D1'!AH77*'C3'!AH76</f>
        <v>0</v>
      </c>
      <c r="AI76" s="6">
        <f>'D1'!AI77*'C3'!AI76</f>
        <v>0</v>
      </c>
      <c r="AJ76" s="6">
        <f>'D1'!AJ77*'C3'!AJ76</f>
        <v>0</v>
      </c>
      <c r="AK76" s="6">
        <f>'D1'!AK77*'C3'!AK76</f>
        <v>0</v>
      </c>
    </row>
    <row r="77" spans="1:37" ht="15">
      <c r="A77" s="5">
        <v>75</v>
      </c>
      <c r="B77" s="5">
        <v>75</v>
      </c>
      <c r="C77" s="1" t="s">
        <v>304</v>
      </c>
      <c r="D77" s="6">
        <f>'D1'!D78*'C3'!D77</f>
        <v>0</v>
      </c>
      <c r="E77" s="6">
        <f>'D1'!E78*'C3'!E77</f>
        <v>0</v>
      </c>
      <c r="F77" s="6">
        <f>'D1'!F78*'C3'!F77</f>
        <v>0</v>
      </c>
      <c r="G77" s="6">
        <f>'D1'!G78*'C3'!G77</f>
        <v>0</v>
      </c>
      <c r="H77" s="6">
        <f>'D1'!H78*'C3'!H77</f>
        <v>0</v>
      </c>
      <c r="I77" s="6">
        <f>'D1'!I78*'C3'!I77</f>
        <v>0</v>
      </c>
      <c r="J77" s="6">
        <f>'D1'!J78*'C3'!J77</f>
        <v>0</v>
      </c>
      <c r="K77" s="6">
        <f>'D1'!K78*'C3'!K77</f>
        <v>0</v>
      </c>
      <c r="L77" s="6">
        <f>'D1'!L78*'C3'!L77</f>
        <v>0</v>
      </c>
      <c r="M77" s="6">
        <f>'D1'!M78*'C3'!M77</f>
        <v>0</v>
      </c>
      <c r="N77" s="6">
        <f>'D1'!N78*'C3'!N77</f>
        <v>622047.0792981725</v>
      </c>
      <c r="O77" s="6">
        <f>'D1'!O78*'C3'!O77</f>
        <v>109577.70135238188</v>
      </c>
      <c r="P77" s="6">
        <f>'D1'!P78*'C3'!P77</f>
        <v>51105.62284101885</v>
      </c>
      <c r="Q77" s="6">
        <f>'D1'!Q78*'C3'!Q77</f>
        <v>1556944.3378514247</v>
      </c>
      <c r="R77" s="6">
        <f>'D1'!R78*'C3'!R77</f>
        <v>409372.0366432396</v>
      </c>
      <c r="S77" s="6">
        <f>'D1'!S78*'C3'!S77</f>
        <v>28236.251409678593</v>
      </c>
      <c r="T77" s="6">
        <f>'D1'!T78*'C3'!T77</f>
        <v>0</v>
      </c>
      <c r="U77" s="6">
        <f>'D1'!U78*'C3'!U77</f>
        <v>0</v>
      </c>
      <c r="V77" s="6">
        <f>'D1'!V78*'C3'!V77</f>
        <v>0</v>
      </c>
      <c r="W77" s="6">
        <f>'D1'!W78*'C3'!W77</f>
        <v>0</v>
      </c>
      <c r="X77" s="6">
        <f>'D1'!X78*'C3'!X77</f>
        <v>8220.834655415085</v>
      </c>
      <c r="Y77" s="6">
        <f>'D1'!Y78*'C3'!Y77</f>
        <v>0</v>
      </c>
      <c r="Z77" s="6">
        <f>'D1'!Z78*'C3'!Z77</f>
        <v>146819.91363321873</v>
      </c>
      <c r="AA77" s="6">
        <f>'D1'!AA78*'C3'!AA77</f>
        <v>0</v>
      </c>
      <c r="AB77" s="6">
        <f>'D1'!AB78*'C3'!AB77</f>
        <v>0</v>
      </c>
      <c r="AC77" s="6">
        <f>'D1'!AC78*'C3'!AC77</f>
        <v>0</v>
      </c>
      <c r="AD77" s="6">
        <f>'D1'!AD78*'C3'!AD77</f>
        <v>0</v>
      </c>
      <c r="AE77" s="6">
        <f>'D1'!AE78*'C3'!AE77</f>
        <v>0</v>
      </c>
      <c r="AF77" s="6">
        <f>'D1'!AF78*'C3'!AF77</f>
        <v>0</v>
      </c>
      <c r="AG77" s="6">
        <f>'D1'!AG78*'C3'!AG77</f>
        <v>0</v>
      </c>
      <c r="AH77" s="6">
        <f>'D1'!AH78*'C3'!AH77</f>
        <v>0</v>
      </c>
      <c r="AI77" s="6">
        <f>'D1'!AI78*'C3'!AI77</f>
        <v>0</v>
      </c>
      <c r="AJ77" s="6">
        <f>'D1'!AJ78*'C3'!AJ77</f>
        <v>0</v>
      </c>
      <c r="AK77" s="6">
        <f>'D1'!AK78*'C3'!AK77</f>
        <v>0</v>
      </c>
    </row>
    <row r="78" spans="1:37" ht="15">
      <c r="A78" s="5">
        <v>76</v>
      </c>
      <c r="B78" s="5">
        <v>76</v>
      </c>
      <c r="C78" s="1" t="s">
        <v>305</v>
      </c>
      <c r="D78" s="6">
        <f>'D1'!D79*'C3'!D78</f>
        <v>0</v>
      </c>
      <c r="E78" s="6">
        <f>'D1'!E79*'C3'!E78</f>
        <v>0</v>
      </c>
      <c r="F78" s="6">
        <f>'D1'!F79*'C3'!F78</f>
        <v>0</v>
      </c>
      <c r="G78" s="6">
        <f>'D1'!G79*'C3'!G78</f>
        <v>0</v>
      </c>
      <c r="H78" s="6">
        <f>'D1'!H79*'C3'!H78</f>
        <v>0</v>
      </c>
      <c r="I78" s="6">
        <f>'D1'!I79*'C3'!I78</f>
        <v>0</v>
      </c>
      <c r="J78" s="6">
        <f>'D1'!J79*'C3'!J78</f>
        <v>0</v>
      </c>
      <c r="K78" s="6">
        <f>'D1'!K79*'C3'!K78</f>
        <v>0</v>
      </c>
      <c r="L78" s="6">
        <f>'D1'!L79*'C3'!L78</f>
        <v>0</v>
      </c>
      <c r="M78" s="6">
        <f>'D1'!M79*'C3'!M78</f>
        <v>0</v>
      </c>
      <c r="N78" s="6">
        <f>'D1'!N79*'C3'!N78</f>
        <v>817612.6933907141</v>
      </c>
      <c r="O78" s="6">
        <f>'D1'!O79*'C3'!O78</f>
        <v>0</v>
      </c>
      <c r="P78" s="6">
        <f>'D1'!P79*'C3'!P78</f>
        <v>47122.97835322544</v>
      </c>
      <c r="Q78" s="6">
        <f>'D1'!Q79*'C3'!Q78</f>
        <v>0</v>
      </c>
      <c r="R78" s="6">
        <f>'D1'!R79*'C3'!R78</f>
        <v>1678669.5574090492</v>
      </c>
      <c r="S78" s="6">
        <f>'D1'!S79*'C3'!S78</f>
        <v>0</v>
      </c>
      <c r="T78" s="6">
        <f>'D1'!T79*'C3'!T78</f>
        <v>0</v>
      </c>
      <c r="U78" s="6">
        <f>'D1'!U79*'C3'!U78</f>
        <v>0</v>
      </c>
      <c r="V78" s="6">
        <f>'D1'!V79*'C3'!V78</f>
        <v>0</v>
      </c>
      <c r="W78" s="6">
        <f>'D1'!W79*'C3'!W78</f>
        <v>0</v>
      </c>
      <c r="X78" s="6">
        <f>'D1'!X79*'C3'!X78</f>
        <v>15015.606156319394</v>
      </c>
      <c r="Y78" s="6">
        <f>'D1'!Y79*'C3'!Y78</f>
        <v>0</v>
      </c>
      <c r="Z78" s="6">
        <f>'D1'!Z79*'C3'!Z78</f>
        <v>65771.23864786486</v>
      </c>
      <c r="AA78" s="6">
        <f>'D1'!AA79*'C3'!AA78</f>
        <v>0</v>
      </c>
      <c r="AB78" s="6">
        <f>'D1'!AB79*'C3'!AB78</f>
        <v>0</v>
      </c>
      <c r="AC78" s="6">
        <f>'D1'!AC79*'C3'!AC78</f>
        <v>0</v>
      </c>
      <c r="AD78" s="6">
        <f>'D1'!AD79*'C3'!AD78</f>
        <v>0</v>
      </c>
      <c r="AE78" s="6">
        <f>'D1'!AE79*'C3'!AE78</f>
        <v>0</v>
      </c>
      <c r="AF78" s="6">
        <f>'D1'!AF79*'C3'!AF78</f>
        <v>0</v>
      </c>
      <c r="AG78" s="6">
        <f>'D1'!AG79*'C3'!AG78</f>
        <v>0</v>
      </c>
      <c r="AH78" s="6">
        <f>'D1'!AH79*'C3'!AH78</f>
        <v>0</v>
      </c>
      <c r="AI78" s="6">
        <f>'D1'!AI79*'C3'!AI78</f>
        <v>0</v>
      </c>
      <c r="AJ78" s="6">
        <f>'D1'!AJ79*'C3'!AJ78</f>
        <v>0</v>
      </c>
      <c r="AK78" s="6">
        <f>'D1'!AK79*'C3'!AK78</f>
        <v>0</v>
      </c>
    </row>
    <row r="79" spans="1:37" ht="15">
      <c r="A79" s="5">
        <v>77</v>
      </c>
      <c r="B79" s="5">
        <v>77</v>
      </c>
      <c r="C79" s="1" t="s">
        <v>257</v>
      </c>
      <c r="D79" s="6">
        <f>'D1'!D80*'C3'!D79</f>
        <v>0</v>
      </c>
      <c r="E79" s="6">
        <f>'D1'!E80*'C3'!E79</f>
        <v>0</v>
      </c>
      <c r="F79" s="6">
        <f>'D1'!F80*'C3'!F79</f>
        <v>0</v>
      </c>
      <c r="G79" s="6">
        <f>'D1'!G80*'C3'!G79</f>
        <v>0</v>
      </c>
      <c r="H79" s="6">
        <f>'D1'!H80*'C3'!H79</f>
        <v>0</v>
      </c>
      <c r="I79" s="6">
        <f>'D1'!I80*'C3'!I79</f>
        <v>0</v>
      </c>
      <c r="J79" s="6">
        <f>'D1'!J80*'C3'!J79</f>
        <v>0</v>
      </c>
      <c r="K79" s="6">
        <f>'D1'!K80*'C3'!K79</f>
        <v>0</v>
      </c>
      <c r="L79" s="6">
        <f>'D1'!L80*'C3'!L79</f>
        <v>0</v>
      </c>
      <c r="M79" s="6">
        <f>'D1'!M80*'C3'!M79</f>
        <v>0</v>
      </c>
      <c r="N79" s="6">
        <f>'D1'!N80*'C3'!N79</f>
        <v>995945.364164608</v>
      </c>
      <c r="O79" s="6">
        <f>'D1'!O80*'C3'!O79</f>
        <v>0</v>
      </c>
      <c r="P79" s="6">
        <f>'D1'!P80*'C3'!P79</f>
        <v>3222.3554134351016</v>
      </c>
      <c r="Q79" s="6">
        <f>'D1'!Q80*'C3'!Q79</f>
        <v>0</v>
      </c>
      <c r="R79" s="6">
        <f>'D1'!R80*'C3'!R79</f>
        <v>3830.011758646678</v>
      </c>
      <c r="S79" s="6">
        <f>'D1'!S80*'C3'!S79</f>
        <v>0</v>
      </c>
      <c r="T79" s="6">
        <f>'D1'!T80*'C3'!T79</f>
        <v>0</v>
      </c>
      <c r="U79" s="6">
        <f>'D1'!U80*'C3'!U79</f>
        <v>0</v>
      </c>
      <c r="V79" s="6">
        <f>'D1'!V80*'C3'!V79</f>
        <v>0</v>
      </c>
      <c r="W79" s="6">
        <f>'D1'!W80*'C3'!W79</f>
        <v>0</v>
      </c>
      <c r="X79" s="6">
        <f>'D1'!X80*'C3'!X79</f>
        <v>1929.3795619851737</v>
      </c>
      <c r="Y79" s="6">
        <f>'D1'!Y80*'C3'!Y79</f>
        <v>0</v>
      </c>
      <c r="Z79" s="6">
        <f>'D1'!Z80*'C3'!Z79</f>
        <v>17442.068052609062</v>
      </c>
      <c r="AA79" s="6">
        <f>'D1'!AA80*'C3'!AA79</f>
        <v>0</v>
      </c>
      <c r="AB79" s="6">
        <f>'D1'!AB80*'C3'!AB79</f>
        <v>0</v>
      </c>
      <c r="AC79" s="6">
        <f>'D1'!AC80*'C3'!AC79</f>
        <v>0</v>
      </c>
      <c r="AD79" s="6">
        <f>'D1'!AD80*'C3'!AD79</f>
        <v>0</v>
      </c>
      <c r="AE79" s="6">
        <f>'D1'!AE80*'C3'!AE79</f>
        <v>0</v>
      </c>
      <c r="AF79" s="6">
        <f>'D1'!AF80*'C3'!AF79</f>
        <v>0</v>
      </c>
      <c r="AG79" s="6">
        <f>'D1'!AG80*'C3'!AG79</f>
        <v>0</v>
      </c>
      <c r="AH79" s="6">
        <f>'D1'!AH80*'C3'!AH79</f>
        <v>0</v>
      </c>
      <c r="AI79" s="6">
        <f>'D1'!AI80*'C3'!AI79</f>
        <v>0</v>
      </c>
      <c r="AJ79" s="6">
        <f>'D1'!AJ80*'C3'!AJ79</f>
        <v>0</v>
      </c>
      <c r="AK79" s="6">
        <f>'D1'!AK80*'C3'!AK79</f>
        <v>0</v>
      </c>
    </row>
    <row r="80" spans="1:37" ht="15">
      <c r="A80" s="5">
        <v>78</v>
      </c>
      <c r="B80" s="5">
        <v>78</v>
      </c>
      <c r="C80" s="1" t="s">
        <v>306</v>
      </c>
      <c r="D80" s="6">
        <f>'D1'!D81*'C3'!D80</f>
        <v>0</v>
      </c>
      <c r="E80" s="6">
        <f>'D1'!E81*'C3'!E80</f>
        <v>4736.03004964008</v>
      </c>
      <c r="F80" s="6">
        <f>'D1'!F81*'C3'!F80</f>
        <v>0</v>
      </c>
      <c r="G80" s="6">
        <f>'D1'!G81*'C3'!G80</f>
        <v>0</v>
      </c>
      <c r="H80" s="6">
        <f>'D1'!H81*'C3'!H80</f>
        <v>0</v>
      </c>
      <c r="I80" s="6">
        <f>'D1'!I81*'C3'!I80</f>
        <v>0</v>
      </c>
      <c r="J80" s="6">
        <f>'D1'!J81*'C3'!J80</f>
        <v>0</v>
      </c>
      <c r="K80" s="6">
        <f>'D1'!K81*'C3'!K80</f>
        <v>0</v>
      </c>
      <c r="L80" s="6">
        <f>'D1'!L81*'C3'!L80</f>
        <v>0</v>
      </c>
      <c r="M80" s="6">
        <f>'D1'!M81*'C3'!M80</f>
        <v>0</v>
      </c>
      <c r="N80" s="6">
        <f>'D1'!N81*'C3'!N80</f>
        <v>3153845.2021312</v>
      </c>
      <c r="O80" s="6">
        <f>'D1'!O81*'C3'!O80</f>
        <v>0</v>
      </c>
      <c r="P80" s="6">
        <f>'D1'!P81*'C3'!P80</f>
        <v>942661.3913007465</v>
      </c>
      <c r="Q80" s="6">
        <f>'D1'!Q81*'C3'!Q80</f>
        <v>7475590.568452465</v>
      </c>
      <c r="R80" s="6">
        <f>'D1'!R81*'C3'!R80</f>
        <v>2457286.3515361296</v>
      </c>
      <c r="S80" s="6">
        <f>'D1'!S81*'C3'!S80</f>
        <v>3998498.7322314414</v>
      </c>
      <c r="T80" s="6">
        <f>'D1'!T81*'C3'!T80</f>
        <v>0</v>
      </c>
      <c r="U80" s="6">
        <f>'D1'!U81*'C3'!U80</f>
        <v>0</v>
      </c>
      <c r="V80" s="6">
        <f>'D1'!V81*'C3'!V80</f>
        <v>0</v>
      </c>
      <c r="W80" s="6">
        <f>'D1'!W81*'C3'!W80</f>
        <v>0</v>
      </c>
      <c r="X80" s="6">
        <f>'D1'!X81*'C3'!X80</f>
        <v>291053.8780607594</v>
      </c>
      <c r="Y80" s="6">
        <f>'D1'!Y81*'C3'!Y80</f>
        <v>0</v>
      </c>
      <c r="Z80" s="6">
        <f>'D1'!Z81*'C3'!Z80</f>
        <v>296517.0938592</v>
      </c>
      <c r="AA80" s="6">
        <f>'D1'!AA81*'C3'!AA80</f>
        <v>0</v>
      </c>
      <c r="AB80" s="6">
        <f>'D1'!AB81*'C3'!AB80</f>
        <v>0</v>
      </c>
      <c r="AC80" s="6">
        <f>'D1'!AC81*'C3'!AC80</f>
        <v>0</v>
      </c>
      <c r="AD80" s="6">
        <f>'D1'!AD81*'C3'!AD80</f>
        <v>0</v>
      </c>
      <c r="AE80" s="6">
        <f>'D1'!AE81*'C3'!AE80</f>
        <v>0</v>
      </c>
      <c r="AF80" s="6">
        <f>'D1'!AF81*'C3'!AF80</f>
        <v>0</v>
      </c>
      <c r="AG80" s="6">
        <f>'D1'!AG81*'C3'!AG80</f>
        <v>0</v>
      </c>
      <c r="AH80" s="6">
        <f>'D1'!AH81*'C3'!AH80</f>
        <v>0</v>
      </c>
      <c r="AI80" s="6">
        <f>'D1'!AI81*'C3'!AI80</f>
        <v>0</v>
      </c>
      <c r="AJ80" s="6">
        <f>'D1'!AJ81*'C3'!AJ80</f>
        <v>0</v>
      </c>
      <c r="AK80" s="6">
        <f>'D1'!AK81*'C3'!AK80</f>
        <v>0</v>
      </c>
    </row>
    <row r="81" spans="1:37" ht="15">
      <c r="A81" s="5">
        <v>79</v>
      </c>
      <c r="B81" s="5">
        <v>79</v>
      </c>
      <c r="C81" s="1" t="s">
        <v>307</v>
      </c>
      <c r="D81" s="6">
        <f>'D1'!D82*'C3'!D81</f>
        <v>0</v>
      </c>
      <c r="E81" s="6">
        <f>'D1'!E82*'C3'!E81</f>
        <v>446128.94444584753</v>
      </c>
      <c r="F81" s="6">
        <f>'D1'!F82*'C3'!F81</f>
        <v>0</v>
      </c>
      <c r="G81" s="6">
        <f>'D1'!G82*'C3'!G81</f>
        <v>0</v>
      </c>
      <c r="H81" s="6">
        <f>'D1'!H82*'C3'!H81</f>
        <v>0</v>
      </c>
      <c r="I81" s="6">
        <f>'D1'!I82*'C3'!I81</f>
        <v>0</v>
      </c>
      <c r="J81" s="6">
        <f>'D1'!J82*'C3'!J81</f>
        <v>0</v>
      </c>
      <c r="K81" s="6">
        <f>'D1'!K82*'C3'!K81</f>
        <v>0</v>
      </c>
      <c r="L81" s="6">
        <f>'D1'!L82*'C3'!L81</f>
        <v>0</v>
      </c>
      <c r="M81" s="6">
        <f>'D1'!M82*'C3'!M81</f>
        <v>0</v>
      </c>
      <c r="N81" s="6">
        <f>'D1'!N82*'C3'!N81</f>
        <v>2399841.640310503</v>
      </c>
      <c r="O81" s="6">
        <f>'D1'!O82*'C3'!O81</f>
        <v>0</v>
      </c>
      <c r="P81" s="6">
        <f>'D1'!P82*'C3'!P81</f>
        <v>908810.4544537821</v>
      </c>
      <c r="Q81" s="6">
        <f>'D1'!Q82*'C3'!Q81</f>
        <v>8324786.344716303</v>
      </c>
      <c r="R81" s="6">
        <f>'D1'!R82*'C3'!R81</f>
        <v>1577437.7787240853</v>
      </c>
      <c r="S81" s="6">
        <f>'D1'!S82*'C3'!S81</f>
        <v>0</v>
      </c>
      <c r="T81" s="6">
        <f>'D1'!T82*'C3'!T81</f>
        <v>0</v>
      </c>
      <c r="U81" s="6">
        <f>'D1'!U82*'C3'!U81</f>
        <v>0</v>
      </c>
      <c r="V81" s="6">
        <f>'D1'!V82*'C3'!V81</f>
        <v>0</v>
      </c>
      <c r="W81" s="6">
        <f>'D1'!W82*'C3'!W81</f>
        <v>0</v>
      </c>
      <c r="X81" s="6">
        <f>'D1'!X82*'C3'!X81</f>
        <v>28024.034265395265</v>
      </c>
      <c r="Y81" s="6">
        <f>'D1'!Y82*'C3'!Y81</f>
        <v>0</v>
      </c>
      <c r="Z81" s="6">
        <f>'D1'!Z82*'C3'!Z81</f>
        <v>301748.04118723655</v>
      </c>
      <c r="AA81" s="6">
        <f>'D1'!AA82*'C3'!AA81</f>
        <v>0</v>
      </c>
      <c r="AB81" s="6">
        <f>'D1'!AB82*'C3'!AB81</f>
        <v>0</v>
      </c>
      <c r="AC81" s="6">
        <f>'D1'!AC82*'C3'!AC81</f>
        <v>0</v>
      </c>
      <c r="AD81" s="6">
        <f>'D1'!AD82*'C3'!AD81</f>
        <v>0</v>
      </c>
      <c r="AE81" s="6">
        <f>'D1'!AE82*'C3'!AE81</f>
        <v>0</v>
      </c>
      <c r="AF81" s="6">
        <f>'D1'!AF82*'C3'!AF81</f>
        <v>0</v>
      </c>
      <c r="AG81" s="6">
        <f>'D1'!AG82*'C3'!AG81</f>
        <v>0</v>
      </c>
      <c r="AH81" s="6">
        <f>'D1'!AH82*'C3'!AH81</f>
        <v>0</v>
      </c>
      <c r="AI81" s="6">
        <f>'D1'!AI82*'C3'!AI81</f>
        <v>0</v>
      </c>
      <c r="AJ81" s="6">
        <f>'D1'!AJ82*'C3'!AJ81</f>
        <v>0</v>
      </c>
      <c r="AK81" s="6">
        <f>'D1'!AK82*'C3'!AK81</f>
        <v>0</v>
      </c>
    </row>
    <row r="82" spans="1:37" ht="15">
      <c r="A82" s="5">
        <v>80</v>
      </c>
      <c r="B82" s="5">
        <v>80</v>
      </c>
      <c r="C82" s="1" t="s">
        <v>308</v>
      </c>
      <c r="D82" s="6">
        <f>'D1'!D83*'C3'!D82</f>
        <v>0</v>
      </c>
      <c r="E82" s="6">
        <f>'D1'!E83*'C3'!E82</f>
        <v>181431.49684832172</v>
      </c>
      <c r="F82" s="6">
        <f>'D1'!F83*'C3'!F82</f>
        <v>0</v>
      </c>
      <c r="G82" s="6">
        <f>'D1'!G83*'C3'!G82</f>
        <v>0</v>
      </c>
      <c r="H82" s="6">
        <f>'D1'!H83*'C3'!H82</f>
        <v>0</v>
      </c>
      <c r="I82" s="6">
        <f>'D1'!I83*'C3'!I82</f>
        <v>0</v>
      </c>
      <c r="J82" s="6">
        <f>'D1'!J83*'C3'!J82</f>
        <v>0</v>
      </c>
      <c r="K82" s="6">
        <f>'D1'!K83*'C3'!K82</f>
        <v>0</v>
      </c>
      <c r="L82" s="6">
        <f>'D1'!L83*'C3'!L82</f>
        <v>0</v>
      </c>
      <c r="M82" s="6">
        <f>'D1'!M83*'C3'!M82</f>
        <v>0</v>
      </c>
      <c r="N82" s="6">
        <f>'D1'!N83*'C3'!N82</f>
        <v>0</v>
      </c>
      <c r="O82" s="6">
        <f>'D1'!O83*'C3'!O82</f>
        <v>0</v>
      </c>
      <c r="P82" s="6">
        <f>'D1'!P83*'C3'!P82</f>
        <v>183602.1091413558</v>
      </c>
      <c r="Q82" s="6">
        <f>'D1'!Q83*'C3'!Q82</f>
        <v>4093424.8567365156</v>
      </c>
      <c r="R82" s="6">
        <f>'D1'!R83*'C3'!R82</f>
        <v>983522.4232146775</v>
      </c>
      <c r="S82" s="6">
        <f>'D1'!S83*'C3'!S82</f>
        <v>0</v>
      </c>
      <c r="T82" s="6">
        <f>'D1'!T83*'C3'!T82</f>
        <v>0</v>
      </c>
      <c r="U82" s="6">
        <f>'D1'!U83*'C3'!U82</f>
        <v>0</v>
      </c>
      <c r="V82" s="6">
        <f>'D1'!V83*'C3'!V82</f>
        <v>0</v>
      </c>
      <c r="W82" s="6">
        <f>'D1'!W83*'C3'!W82</f>
        <v>0</v>
      </c>
      <c r="X82" s="6">
        <f>'D1'!X83*'C3'!X82</f>
        <v>38702.93877761286</v>
      </c>
      <c r="Y82" s="6">
        <f>'D1'!Y83*'C3'!Y82</f>
        <v>0</v>
      </c>
      <c r="Z82" s="6">
        <f>'D1'!Z83*'C3'!Z82</f>
        <v>136727.4995921045</v>
      </c>
      <c r="AA82" s="6">
        <f>'D1'!AA83*'C3'!AA82</f>
        <v>0</v>
      </c>
      <c r="AB82" s="6">
        <f>'D1'!AB83*'C3'!AB82</f>
        <v>0</v>
      </c>
      <c r="AC82" s="6">
        <f>'D1'!AC83*'C3'!AC82</f>
        <v>0</v>
      </c>
      <c r="AD82" s="6">
        <f>'D1'!AD83*'C3'!AD82</f>
        <v>0</v>
      </c>
      <c r="AE82" s="6">
        <f>'D1'!AE83*'C3'!AE82</f>
        <v>0</v>
      </c>
      <c r="AF82" s="6">
        <f>'D1'!AF83*'C3'!AF82</f>
        <v>0</v>
      </c>
      <c r="AG82" s="6">
        <f>'D1'!AG83*'C3'!AG82</f>
        <v>0</v>
      </c>
      <c r="AH82" s="6">
        <f>'D1'!AH83*'C3'!AH82</f>
        <v>0</v>
      </c>
      <c r="AI82" s="6">
        <f>'D1'!AI83*'C3'!AI82</f>
        <v>0</v>
      </c>
      <c r="AJ82" s="6">
        <f>'D1'!AJ83*'C3'!AJ82</f>
        <v>0</v>
      </c>
      <c r="AK82" s="6">
        <f>'D1'!AK83*'C3'!AK82</f>
        <v>0</v>
      </c>
    </row>
    <row r="83" spans="1:37" ht="15">
      <c r="A83" s="5">
        <v>81</v>
      </c>
      <c r="B83" s="5">
        <v>81</v>
      </c>
      <c r="C83" s="1" t="s">
        <v>309</v>
      </c>
      <c r="D83" s="6">
        <f>'D1'!D84*'C3'!D83</f>
        <v>0</v>
      </c>
      <c r="E83" s="6">
        <f>'D1'!E84*'C3'!E83</f>
        <v>14639.780885918759</v>
      </c>
      <c r="F83" s="6">
        <f>'D1'!F84*'C3'!F83</f>
        <v>0</v>
      </c>
      <c r="G83" s="6">
        <f>'D1'!G84*'C3'!G83</f>
        <v>0</v>
      </c>
      <c r="H83" s="6">
        <f>'D1'!H84*'C3'!H83</f>
        <v>0</v>
      </c>
      <c r="I83" s="6">
        <f>'D1'!I84*'C3'!I83</f>
        <v>0</v>
      </c>
      <c r="J83" s="6">
        <f>'D1'!J84*'C3'!J83</f>
        <v>0</v>
      </c>
      <c r="K83" s="6">
        <f>'D1'!K84*'C3'!K83</f>
        <v>0</v>
      </c>
      <c r="L83" s="6">
        <f>'D1'!L84*'C3'!L83</f>
        <v>0</v>
      </c>
      <c r="M83" s="6">
        <f>'D1'!M84*'C3'!M83</f>
        <v>0</v>
      </c>
      <c r="N83" s="6">
        <f>'D1'!N84*'C3'!N83</f>
        <v>5591810.013119506</v>
      </c>
      <c r="O83" s="6">
        <f>'D1'!O84*'C3'!O83</f>
        <v>0</v>
      </c>
      <c r="P83" s="6">
        <f>'D1'!P84*'C3'!P83</f>
        <v>1819975.0369142122</v>
      </c>
      <c r="Q83" s="6">
        <f>'D1'!Q84*'C3'!Q83</f>
        <v>8844995.124204544</v>
      </c>
      <c r="R83" s="6">
        <f>'D1'!R84*'C3'!R83</f>
        <v>150161.0573447392</v>
      </c>
      <c r="S83" s="6">
        <f>'D1'!S84*'C3'!S83</f>
        <v>0</v>
      </c>
      <c r="T83" s="6">
        <f>'D1'!T84*'C3'!T83</f>
        <v>0</v>
      </c>
      <c r="U83" s="6">
        <f>'D1'!U84*'C3'!U83</f>
        <v>0</v>
      </c>
      <c r="V83" s="6">
        <f>'D1'!V84*'C3'!V83</f>
        <v>0</v>
      </c>
      <c r="W83" s="6">
        <f>'D1'!W84*'C3'!W83</f>
        <v>0</v>
      </c>
      <c r="X83" s="6">
        <f>'D1'!X84*'C3'!X83</f>
        <v>219338.22661760866</v>
      </c>
      <c r="Y83" s="6">
        <f>'D1'!Y84*'C3'!Y83</f>
        <v>0</v>
      </c>
      <c r="Z83" s="6">
        <f>'D1'!Z84*'C3'!Z83</f>
        <v>651657.5114774471</v>
      </c>
      <c r="AA83" s="6">
        <f>'D1'!AA84*'C3'!AA83</f>
        <v>0</v>
      </c>
      <c r="AB83" s="6">
        <f>'D1'!AB84*'C3'!AB83</f>
        <v>0</v>
      </c>
      <c r="AC83" s="6">
        <f>'D1'!AC84*'C3'!AC83</f>
        <v>0</v>
      </c>
      <c r="AD83" s="6">
        <f>'D1'!AD84*'C3'!AD83</f>
        <v>0</v>
      </c>
      <c r="AE83" s="6">
        <f>'D1'!AE84*'C3'!AE83</f>
        <v>0</v>
      </c>
      <c r="AF83" s="6">
        <f>'D1'!AF84*'C3'!AF83</f>
        <v>0</v>
      </c>
      <c r="AG83" s="6">
        <f>'D1'!AG84*'C3'!AG83</f>
        <v>0</v>
      </c>
      <c r="AH83" s="6">
        <f>'D1'!AH84*'C3'!AH83</f>
        <v>0</v>
      </c>
      <c r="AI83" s="6">
        <f>'D1'!AI84*'C3'!AI83</f>
        <v>0</v>
      </c>
      <c r="AJ83" s="6">
        <f>'D1'!AJ84*'C3'!AJ83</f>
        <v>0</v>
      </c>
      <c r="AK83" s="6">
        <f>'D1'!AK84*'C3'!AK83</f>
        <v>0</v>
      </c>
    </row>
    <row r="84" spans="1:37" ht="15">
      <c r="A84" s="5">
        <v>82</v>
      </c>
      <c r="B84" s="5">
        <v>82</v>
      </c>
      <c r="C84" s="1" t="s">
        <v>258</v>
      </c>
      <c r="D84" s="6">
        <f>'D1'!D85*'C3'!D84</f>
        <v>0</v>
      </c>
      <c r="E84" s="6">
        <f>'D1'!E85*'C3'!E84</f>
        <v>4881.048024028283</v>
      </c>
      <c r="F84" s="6">
        <f>'D1'!F85*'C3'!F84</f>
        <v>0</v>
      </c>
      <c r="G84" s="6">
        <f>'D1'!G85*'C3'!G84</f>
        <v>0</v>
      </c>
      <c r="H84" s="6">
        <f>'D1'!H85*'C3'!H84</f>
        <v>0</v>
      </c>
      <c r="I84" s="6">
        <f>'D1'!I85*'C3'!I84</f>
        <v>0</v>
      </c>
      <c r="J84" s="6">
        <f>'D1'!J85*'C3'!J84</f>
        <v>0</v>
      </c>
      <c r="K84" s="6">
        <f>'D1'!K85*'C3'!K84</f>
        <v>0</v>
      </c>
      <c r="L84" s="6">
        <f>'D1'!L85*'C3'!L84</f>
        <v>0</v>
      </c>
      <c r="M84" s="6">
        <f>'D1'!M85*'C3'!M84</f>
        <v>0</v>
      </c>
      <c r="N84" s="6">
        <f>'D1'!N85*'C3'!N84</f>
        <v>0</v>
      </c>
      <c r="O84" s="6">
        <f>'D1'!O85*'C3'!O84</f>
        <v>0</v>
      </c>
      <c r="P84" s="6">
        <f>'D1'!P85*'C3'!P84</f>
        <v>351876.8625746089</v>
      </c>
      <c r="Q84" s="6">
        <f>'D1'!Q85*'C3'!Q84</f>
        <v>564521.7293479568</v>
      </c>
      <c r="R84" s="6">
        <f>'D1'!R85*'C3'!R84</f>
        <v>34557.950134211074</v>
      </c>
      <c r="S84" s="6">
        <f>'D1'!S85*'C3'!S84</f>
        <v>0</v>
      </c>
      <c r="T84" s="6">
        <f>'D1'!T85*'C3'!T84</f>
        <v>0</v>
      </c>
      <c r="U84" s="6">
        <f>'D1'!U85*'C3'!U84</f>
        <v>0</v>
      </c>
      <c r="V84" s="6">
        <f>'D1'!V85*'C3'!V84</f>
        <v>0</v>
      </c>
      <c r="W84" s="6">
        <f>'D1'!W85*'C3'!W84</f>
        <v>0</v>
      </c>
      <c r="X84" s="6">
        <f>'D1'!X85*'C3'!X84</f>
        <v>265717.2066164686</v>
      </c>
      <c r="Y84" s="6">
        <f>'D1'!Y85*'C3'!Y84</f>
        <v>0</v>
      </c>
      <c r="Z84" s="6">
        <f>'D1'!Z85*'C3'!Z84</f>
        <v>400952.99778880004</v>
      </c>
      <c r="AA84" s="6">
        <f>'D1'!AA85*'C3'!AA84</f>
        <v>0</v>
      </c>
      <c r="AB84" s="6">
        <f>'D1'!AB85*'C3'!AB84</f>
        <v>0</v>
      </c>
      <c r="AC84" s="6">
        <f>'D1'!AC85*'C3'!AC84</f>
        <v>0</v>
      </c>
      <c r="AD84" s="6">
        <f>'D1'!AD85*'C3'!AD84</f>
        <v>0</v>
      </c>
      <c r="AE84" s="6">
        <f>'D1'!AE85*'C3'!AE84</f>
        <v>0</v>
      </c>
      <c r="AF84" s="6">
        <f>'D1'!AF85*'C3'!AF84</f>
        <v>0</v>
      </c>
      <c r="AG84" s="6">
        <f>'D1'!AG85*'C3'!AG84</f>
        <v>0</v>
      </c>
      <c r="AH84" s="6">
        <f>'D1'!AH85*'C3'!AH84</f>
        <v>0</v>
      </c>
      <c r="AI84" s="6">
        <f>'D1'!AI85*'C3'!AI84</f>
        <v>0</v>
      </c>
      <c r="AJ84" s="6">
        <f>'D1'!AJ85*'C3'!AJ84</f>
        <v>0</v>
      </c>
      <c r="AK84" s="6">
        <f>'D1'!AK85*'C3'!AK84</f>
        <v>0</v>
      </c>
    </row>
    <row r="85" spans="1:37" ht="15">
      <c r="A85" s="5">
        <v>83</v>
      </c>
      <c r="B85" s="5">
        <v>83</v>
      </c>
      <c r="C85" s="1" t="s">
        <v>259</v>
      </c>
      <c r="D85" s="6">
        <f>'D1'!D86*'C3'!D85</f>
        <v>0</v>
      </c>
      <c r="E85" s="6">
        <f>'D1'!E86*'C3'!E85</f>
        <v>0</v>
      </c>
      <c r="F85" s="6">
        <f>'D1'!F86*'C3'!F85</f>
        <v>0</v>
      </c>
      <c r="G85" s="6">
        <f>'D1'!G86*'C3'!G85</f>
        <v>0</v>
      </c>
      <c r="H85" s="6">
        <f>'D1'!H86*'C3'!H85</f>
        <v>0</v>
      </c>
      <c r="I85" s="6">
        <f>'D1'!I86*'C3'!I85</f>
        <v>0</v>
      </c>
      <c r="J85" s="6">
        <f>'D1'!J86*'C3'!J85</f>
        <v>0</v>
      </c>
      <c r="K85" s="6">
        <f>'D1'!K86*'C3'!K85</f>
        <v>0</v>
      </c>
      <c r="L85" s="6">
        <f>'D1'!L86*'C3'!L85</f>
        <v>0</v>
      </c>
      <c r="M85" s="6">
        <f>'D1'!M86*'C3'!M85</f>
        <v>0</v>
      </c>
      <c r="N85" s="6">
        <f>'D1'!N86*'C3'!N85</f>
        <v>225133.2856637</v>
      </c>
      <c r="O85" s="6">
        <f>'D1'!O86*'C3'!O85</f>
        <v>0</v>
      </c>
      <c r="P85" s="6">
        <f>'D1'!P86*'C3'!P85</f>
        <v>518833.74755203613</v>
      </c>
      <c r="Q85" s="6">
        <f>'D1'!Q86*'C3'!Q85</f>
        <v>907437.9805831304</v>
      </c>
      <c r="R85" s="6">
        <f>'D1'!R86*'C3'!R85</f>
        <v>0</v>
      </c>
      <c r="S85" s="6">
        <f>'D1'!S86*'C3'!S85</f>
        <v>0</v>
      </c>
      <c r="T85" s="6">
        <f>'D1'!T86*'C3'!T85</f>
        <v>0</v>
      </c>
      <c r="U85" s="6">
        <f>'D1'!U86*'C3'!U85</f>
        <v>0</v>
      </c>
      <c r="V85" s="6">
        <f>'D1'!V86*'C3'!V85</f>
        <v>0</v>
      </c>
      <c r="W85" s="6">
        <f>'D1'!W86*'C3'!W85</f>
        <v>0</v>
      </c>
      <c r="X85" s="6">
        <f>'D1'!X86*'C3'!X85</f>
        <v>39775.849794262904</v>
      </c>
      <c r="Y85" s="6">
        <f>'D1'!Y86*'C3'!Y85</f>
        <v>0</v>
      </c>
      <c r="Z85" s="6">
        <f>'D1'!Z86*'C3'!Z85</f>
        <v>83614.0466176</v>
      </c>
      <c r="AA85" s="6">
        <f>'D1'!AA86*'C3'!AA85</f>
        <v>0</v>
      </c>
      <c r="AB85" s="6">
        <f>'D1'!AB86*'C3'!AB85</f>
        <v>0</v>
      </c>
      <c r="AC85" s="6">
        <f>'D1'!AC86*'C3'!AC85</f>
        <v>0</v>
      </c>
      <c r="AD85" s="6">
        <f>'D1'!AD86*'C3'!AD85</f>
        <v>0</v>
      </c>
      <c r="AE85" s="6">
        <f>'D1'!AE86*'C3'!AE85</f>
        <v>0</v>
      </c>
      <c r="AF85" s="6">
        <f>'D1'!AF86*'C3'!AF85</f>
        <v>0</v>
      </c>
      <c r="AG85" s="6">
        <f>'D1'!AG86*'C3'!AG85</f>
        <v>0</v>
      </c>
      <c r="AH85" s="6">
        <f>'D1'!AH86*'C3'!AH85</f>
        <v>0</v>
      </c>
      <c r="AI85" s="6">
        <f>'D1'!AI86*'C3'!AI85</f>
        <v>0</v>
      </c>
      <c r="AJ85" s="6">
        <f>'D1'!AJ86*'C3'!AJ85</f>
        <v>0</v>
      </c>
      <c r="AK85" s="6">
        <f>'D1'!AK86*'C3'!AK85</f>
        <v>0</v>
      </c>
    </row>
    <row r="86" spans="1:37" ht="15">
      <c r="A86" s="5">
        <v>84</v>
      </c>
      <c r="B86" s="5">
        <v>84</v>
      </c>
      <c r="C86" s="1" t="s">
        <v>310</v>
      </c>
      <c r="D86" s="6">
        <f>'D1'!D87*'C3'!D86</f>
        <v>0</v>
      </c>
      <c r="E86" s="6">
        <f>'D1'!E87*'C3'!E86</f>
        <v>0</v>
      </c>
      <c r="F86" s="6">
        <f>'D1'!F87*'C3'!F86</f>
        <v>0</v>
      </c>
      <c r="G86" s="6">
        <f>'D1'!G87*'C3'!G86</f>
        <v>0</v>
      </c>
      <c r="H86" s="6">
        <f>'D1'!H87*'C3'!H86</f>
        <v>0</v>
      </c>
      <c r="I86" s="6">
        <f>'D1'!I87*'C3'!I86</f>
        <v>0</v>
      </c>
      <c r="J86" s="6">
        <f>'D1'!J87*'C3'!J86</f>
        <v>0</v>
      </c>
      <c r="K86" s="6">
        <f>'D1'!K87*'C3'!K86</f>
        <v>0</v>
      </c>
      <c r="L86" s="6">
        <f>'D1'!L87*'C3'!L86</f>
        <v>0</v>
      </c>
      <c r="M86" s="6">
        <f>'D1'!M87*'C3'!M86</f>
        <v>0</v>
      </c>
      <c r="N86" s="6">
        <f>'D1'!N87*'C3'!N86</f>
        <v>523698.3160869</v>
      </c>
      <c r="O86" s="6">
        <f>'D1'!O87*'C3'!O86</f>
        <v>0</v>
      </c>
      <c r="P86" s="6">
        <f>'D1'!P87*'C3'!P86</f>
        <v>212338.87232333646</v>
      </c>
      <c r="Q86" s="6">
        <f>'D1'!Q87*'C3'!Q86</f>
        <v>737822.8338085143</v>
      </c>
      <c r="R86" s="6">
        <f>'D1'!R87*'C3'!R86</f>
        <v>0</v>
      </c>
      <c r="S86" s="6">
        <f>'D1'!S87*'C3'!S86</f>
        <v>0</v>
      </c>
      <c r="T86" s="6">
        <f>'D1'!T87*'C3'!T86</f>
        <v>0</v>
      </c>
      <c r="U86" s="6">
        <f>'D1'!U87*'C3'!U86</f>
        <v>0</v>
      </c>
      <c r="V86" s="6">
        <f>'D1'!V87*'C3'!V86</f>
        <v>0</v>
      </c>
      <c r="W86" s="6">
        <f>'D1'!W87*'C3'!W86</f>
        <v>0</v>
      </c>
      <c r="X86" s="6">
        <f>'D1'!X87*'C3'!X86</f>
        <v>28605.919372586337</v>
      </c>
      <c r="Y86" s="6">
        <f>'D1'!Y87*'C3'!Y86</f>
        <v>0</v>
      </c>
      <c r="Z86" s="6">
        <f>'D1'!Z87*'C3'!Z86</f>
        <v>60552.0201728</v>
      </c>
      <c r="AA86" s="6">
        <f>'D1'!AA87*'C3'!AA86</f>
        <v>0</v>
      </c>
      <c r="AB86" s="6">
        <f>'D1'!AB87*'C3'!AB86</f>
        <v>0</v>
      </c>
      <c r="AC86" s="6">
        <f>'D1'!AC87*'C3'!AC86</f>
        <v>0</v>
      </c>
      <c r="AD86" s="6">
        <f>'D1'!AD87*'C3'!AD86</f>
        <v>0</v>
      </c>
      <c r="AE86" s="6">
        <f>'D1'!AE87*'C3'!AE86</f>
        <v>0</v>
      </c>
      <c r="AF86" s="6">
        <f>'D1'!AF87*'C3'!AF86</f>
        <v>0</v>
      </c>
      <c r="AG86" s="6">
        <f>'D1'!AG87*'C3'!AG86</f>
        <v>0</v>
      </c>
      <c r="AH86" s="6">
        <f>'D1'!AH87*'C3'!AH86</f>
        <v>0</v>
      </c>
      <c r="AI86" s="6">
        <f>'D1'!AI87*'C3'!AI86</f>
        <v>0</v>
      </c>
      <c r="AJ86" s="6">
        <f>'D1'!AJ87*'C3'!AJ86</f>
        <v>0</v>
      </c>
      <c r="AK86" s="6">
        <f>'D1'!AK87*'C3'!AK86</f>
        <v>0</v>
      </c>
    </row>
    <row r="87" spans="1:37" ht="15">
      <c r="A87" s="5">
        <v>85</v>
      </c>
      <c r="B87" s="5">
        <v>85</v>
      </c>
      <c r="C87" s="1" t="s">
        <v>311</v>
      </c>
      <c r="D87" s="6">
        <f>'D1'!D88*'C3'!D87</f>
        <v>0</v>
      </c>
      <c r="E87" s="6">
        <f>'D1'!E88*'C3'!E87</f>
        <v>0</v>
      </c>
      <c r="F87" s="6">
        <f>'D1'!F88*'C3'!F87</f>
        <v>26374.023150075</v>
      </c>
      <c r="G87" s="6">
        <f>'D1'!G88*'C3'!G87</f>
        <v>0</v>
      </c>
      <c r="H87" s="6">
        <f>'D1'!H88*'C3'!H87</f>
        <v>0</v>
      </c>
      <c r="I87" s="6">
        <f>'D1'!I88*'C3'!I87</f>
        <v>0</v>
      </c>
      <c r="J87" s="6">
        <f>'D1'!J88*'C3'!J87</f>
        <v>0</v>
      </c>
      <c r="K87" s="6">
        <f>'D1'!K88*'C3'!K87</f>
        <v>0</v>
      </c>
      <c r="L87" s="6">
        <f>'D1'!L88*'C3'!L87</f>
        <v>0</v>
      </c>
      <c r="M87" s="6">
        <f>'D1'!M88*'C3'!M87</f>
        <v>0</v>
      </c>
      <c r="N87" s="6">
        <f>'D1'!N88*'C3'!N87</f>
        <v>92230.0224616</v>
      </c>
      <c r="O87" s="6">
        <f>'D1'!O88*'C3'!O87</f>
        <v>0</v>
      </c>
      <c r="P87" s="6">
        <f>'D1'!P88*'C3'!P87</f>
        <v>113182.76856985879</v>
      </c>
      <c r="Q87" s="6">
        <f>'D1'!Q88*'C3'!Q87</f>
        <v>1053959.8897010752</v>
      </c>
      <c r="R87" s="6">
        <f>'D1'!R88*'C3'!R87</f>
        <v>450922.39356617257</v>
      </c>
      <c r="S87" s="6">
        <f>'D1'!S88*'C3'!S87</f>
        <v>0</v>
      </c>
      <c r="T87" s="6">
        <f>'D1'!T88*'C3'!T87</f>
        <v>0</v>
      </c>
      <c r="U87" s="6">
        <f>'D1'!U88*'C3'!U87</f>
        <v>0</v>
      </c>
      <c r="V87" s="6">
        <f>'D1'!V88*'C3'!V87</f>
        <v>0</v>
      </c>
      <c r="W87" s="6">
        <f>'D1'!W88*'C3'!W87</f>
        <v>0</v>
      </c>
      <c r="X87" s="6">
        <f>'D1'!X88*'C3'!X87</f>
        <v>908.1244245265502</v>
      </c>
      <c r="Y87" s="6">
        <f>'D1'!Y88*'C3'!Y87</f>
        <v>0</v>
      </c>
      <c r="Z87" s="6">
        <f>'D1'!Z88*'C3'!Z87</f>
        <v>16881.147743999998</v>
      </c>
      <c r="AA87" s="6">
        <f>'D1'!AA88*'C3'!AA87</f>
        <v>0</v>
      </c>
      <c r="AB87" s="6">
        <f>'D1'!AB88*'C3'!AB87</f>
        <v>0</v>
      </c>
      <c r="AC87" s="6">
        <f>'D1'!AC88*'C3'!AC87</f>
        <v>0</v>
      </c>
      <c r="AD87" s="6">
        <f>'D1'!AD88*'C3'!AD87</f>
        <v>0</v>
      </c>
      <c r="AE87" s="6">
        <f>'D1'!AE88*'C3'!AE87</f>
        <v>0</v>
      </c>
      <c r="AF87" s="6">
        <f>'D1'!AF88*'C3'!AF87</f>
        <v>0</v>
      </c>
      <c r="AG87" s="6">
        <f>'D1'!AG88*'C3'!AG87</f>
        <v>0</v>
      </c>
      <c r="AH87" s="6">
        <f>'D1'!AH88*'C3'!AH87</f>
        <v>0</v>
      </c>
      <c r="AI87" s="6">
        <f>'D1'!AI88*'C3'!AI87</f>
        <v>0</v>
      </c>
      <c r="AJ87" s="6">
        <f>'D1'!AJ88*'C3'!AJ87</f>
        <v>0</v>
      </c>
      <c r="AK87" s="6">
        <f>'D1'!AK88*'C3'!AK87</f>
        <v>0</v>
      </c>
    </row>
    <row r="88" spans="1:37" ht="15">
      <c r="A88" s="5">
        <v>86</v>
      </c>
      <c r="B88" s="5">
        <v>86</v>
      </c>
      <c r="C88" s="1" t="s">
        <v>312</v>
      </c>
      <c r="D88" s="6">
        <f>'D1'!D89*'C3'!D88</f>
        <v>0</v>
      </c>
      <c r="E88" s="6">
        <f>'D1'!E89*'C3'!E88</f>
        <v>0</v>
      </c>
      <c r="F88" s="6">
        <f>'D1'!F89*'C3'!F88</f>
        <v>0</v>
      </c>
      <c r="G88" s="6">
        <f>'D1'!G89*'C3'!G88</f>
        <v>0</v>
      </c>
      <c r="H88" s="6">
        <f>'D1'!H89*'C3'!H88</f>
        <v>0</v>
      </c>
      <c r="I88" s="6">
        <f>'D1'!I89*'C3'!I88</f>
        <v>0</v>
      </c>
      <c r="J88" s="6">
        <f>'D1'!J89*'C3'!J88</f>
        <v>0</v>
      </c>
      <c r="K88" s="6">
        <f>'D1'!K89*'C3'!K88</f>
        <v>0</v>
      </c>
      <c r="L88" s="6">
        <f>'D1'!L89*'C3'!L88</f>
        <v>0</v>
      </c>
      <c r="M88" s="6">
        <f>'D1'!M89*'C3'!M88</f>
        <v>0</v>
      </c>
      <c r="N88" s="6">
        <f>'D1'!N89*'C3'!N88</f>
        <v>36730.306885216254</v>
      </c>
      <c r="O88" s="6">
        <f>'D1'!O89*'C3'!O88</f>
        <v>0</v>
      </c>
      <c r="P88" s="6">
        <f>'D1'!P89*'C3'!P88</f>
        <v>161012.3784849434</v>
      </c>
      <c r="Q88" s="6">
        <f>'D1'!Q89*'C3'!Q88</f>
        <v>1380380.9711814835</v>
      </c>
      <c r="R88" s="6">
        <f>'D1'!R89*'C3'!R88</f>
        <v>1789757.467271081</v>
      </c>
      <c r="S88" s="6">
        <f>'D1'!S89*'C3'!S88</f>
        <v>0</v>
      </c>
      <c r="T88" s="6">
        <f>'D1'!T89*'C3'!T88</f>
        <v>0</v>
      </c>
      <c r="U88" s="6">
        <f>'D1'!U89*'C3'!U88</f>
        <v>0</v>
      </c>
      <c r="V88" s="6">
        <f>'D1'!V89*'C3'!V88</f>
        <v>0</v>
      </c>
      <c r="W88" s="6">
        <f>'D1'!W89*'C3'!W88</f>
        <v>0</v>
      </c>
      <c r="X88" s="6">
        <f>'D1'!X89*'C3'!X88</f>
        <v>164046.73372595094</v>
      </c>
      <c r="Y88" s="6">
        <f>'D1'!Y89*'C3'!Y88</f>
        <v>0</v>
      </c>
      <c r="Z88" s="6">
        <f>'D1'!Z89*'C3'!Z88</f>
        <v>45093.15570961013</v>
      </c>
      <c r="AA88" s="6">
        <f>'D1'!AA89*'C3'!AA88</f>
        <v>0</v>
      </c>
      <c r="AB88" s="6">
        <f>'D1'!AB89*'C3'!AB88</f>
        <v>0</v>
      </c>
      <c r="AC88" s="6">
        <f>'D1'!AC89*'C3'!AC88</f>
        <v>0</v>
      </c>
      <c r="AD88" s="6">
        <f>'D1'!AD89*'C3'!AD88</f>
        <v>0</v>
      </c>
      <c r="AE88" s="6">
        <f>'D1'!AE89*'C3'!AE88</f>
        <v>0</v>
      </c>
      <c r="AF88" s="6">
        <f>'D1'!AF89*'C3'!AF88</f>
        <v>0</v>
      </c>
      <c r="AG88" s="6">
        <f>'D1'!AG89*'C3'!AG88</f>
        <v>0</v>
      </c>
      <c r="AH88" s="6">
        <f>'D1'!AH89*'C3'!AH88</f>
        <v>0</v>
      </c>
      <c r="AI88" s="6">
        <f>'D1'!AI89*'C3'!AI88</f>
        <v>0</v>
      </c>
      <c r="AJ88" s="6">
        <f>'D1'!AJ89*'C3'!AJ88</f>
        <v>0</v>
      </c>
      <c r="AK88" s="6">
        <f>'D1'!AK89*'C3'!AK88</f>
        <v>0</v>
      </c>
    </row>
    <row r="89" spans="1:37" ht="15">
      <c r="A89" s="5">
        <v>87</v>
      </c>
      <c r="B89" s="5">
        <v>87</v>
      </c>
      <c r="C89" s="1" t="s">
        <v>34</v>
      </c>
      <c r="D89" s="6">
        <f>'D1'!D90*'C3'!D89</f>
        <v>0</v>
      </c>
      <c r="E89" s="6">
        <f>'D1'!E90*'C3'!E89</f>
        <v>14848.73917501496</v>
      </c>
      <c r="F89" s="6">
        <f>'D1'!F90*'C3'!F89</f>
        <v>4791.86473741875</v>
      </c>
      <c r="G89" s="6">
        <f>'D1'!G90*'C3'!G89</f>
        <v>0</v>
      </c>
      <c r="H89" s="6">
        <f>'D1'!H90*'C3'!H89</f>
        <v>0</v>
      </c>
      <c r="I89" s="6">
        <f>'D1'!I90*'C3'!I89</f>
        <v>0</v>
      </c>
      <c r="J89" s="6">
        <f>'D1'!J90*'C3'!J89</f>
        <v>0</v>
      </c>
      <c r="K89" s="6">
        <f>'D1'!K90*'C3'!K89</f>
        <v>0</v>
      </c>
      <c r="L89" s="6">
        <f>'D1'!L90*'C3'!L89</f>
        <v>0</v>
      </c>
      <c r="M89" s="6">
        <f>'D1'!M90*'C3'!M89</f>
        <v>0</v>
      </c>
      <c r="N89" s="6">
        <f>'D1'!N90*'C3'!N89</f>
        <v>299708.1549143001</v>
      </c>
      <c r="O89" s="6">
        <f>'D1'!O90*'C3'!O89</f>
        <v>0</v>
      </c>
      <c r="P89" s="6">
        <f>'D1'!P90*'C3'!P89</f>
        <v>1857897.6063416093</v>
      </c>
      <c r="Q89" s="6">
        <f>'D1'!Q90*'C3'!Q89</f>
        <v>1902055.9879812598</v>
      </c>
      <c r="R89" s="6">
        <f>'D1'!R90*'C3'!R89</f>
        <v>0</v>
      </c>
      <c r="S89" s="6">
        <f>'D1'!S90*'C3'!S89</f>
        <v>0</v>
      </c>
      <c r="T89" s="6">
        <f>'D1'!T90*'C3'!T89</f>
        <v>0</v>
      </c>
      <c r="U89" s="6">
        <f>'D1'!U90*'C3'!U89</f>
        <v>0</v>
      </c>
      <c r="V89" s="6">
        <f>'D1'!V90*'C3'!V89</f>
        <v>0</v>
      </c>
      <c r="W89" s="6">
        <f>'D1'!W90*'C3'!W89</f>
        <v>0</v>
      </c>
      <c r="X89" s="6">
        <f>'D1'!X90*'C3'!X89</f>
        <v>83365.82217153732</v>
      </c>
      <c r="Y89" s="6">
        <f>'D1'!Y90*'C3'!Y89</f>
        <v>0</v>
      </c>
      <c r="Z89" s="6">
        <f>'D1'!Z90*'C3'!Z89</f>
        <v>66369.0045216</v>
      </c>
      <c r="AA89" s="6">
        <f>'D1'!AA90*'C3'!AA89</f>
        <v>0</v>
      </c>
      <c r="AB89" s="6">
        <f>'D1'!AB90*'C3'!AB89</f>
        <v>0</v>
      </c>
      <c r="AC89" s="6">
        <f>'D1'!AC90*'C3'!AC89</f>
        <v>0</v>
      </c>
      <c r="AD89" s="6">
        <f>'D1'!AD90*'C3'!AD89</f>
        <v>0</v>
      </c>
      <c r="AE89" s="6">
        <f>'D1'!AE90*'C3'!AE89</f>
        <v>0</v>
      </c>
      <c r="AF89" s="6">
        <f>'D1'!AF90*'C3'!AF89</f>
        <v>0</v>
      </c>
      <c r="AG89" s="6">
        <f>'D1'!AG90*'C3'!AG89</f>
        <v>0</v>
      </c>
      <c r="AH89" s="6">
        <f>'D1'!AH90*'C3'!AH89</f>
        <v>0</v>
      </c>
      <c r="AI89" s="6">
        <f>'D1'!AI90*'C3'!AI89</f>
        <v>0</v>
      </c>
      <c r="AJ89" s="6">
        <f>'D1'!AJ90*'C3'!AJ89</f>
        <v>0</v>
      </c>
      <c r="AK89" s="6">
        <f>'D1'!AK90*'C3'!AK89</f>
        <v>0</v>
      </c>
    </row>
    <row r="90" spans="1:37" ht="15">
      <c r="A90" s="5">
        <v>88</v>
      </c>
      <c r="B90" s="5">
        <v>88</v>
      </c>
      <c r="C90" s="1" t="s">
        <v>260</v>
      </c>
      <c r="D90" s="6">
        <f>'D1'!D91*'C3'!D90</f>
        <v>0</v>
      </c>
      <c r="E90" s="6">
        <f>'D1'!E91*'C3'!E90</f>
        <v>1962.9423529495423</v>
      </c>
      <c r="F90" s="6">
        <f>'D1'!F91*'C3'!F90</f>
        <v>0</v>
      </c>
      <c r="G90" s="6">
        <f>'D1'!G91*'C3'!G90</f>
        <v>0</v>
      </c>
      <c r="H90" s="6">
        <f>'D1'!H91*'C3'!H90</f>
        <v>0</v>
      </c>
      <c r="I90" s="6">
        <f>'D1'!I91*'C3'!I90</f>
        <v>0</v>
      </c>
      <c r="J90" s="6">
        <f>'D1'!J91*'C3'!J90</f>
        <v>0</v>
      </c>
      <c r="K90" s="6">
        <f>'D1'!K91*'C3'!K90</f>
        <v>0</v>
      </c>
      <c r="L90" s="6">
        <f>'D1'!L91*'C3'!L90</f>
        <v>0</v>
      </c>
      <c r="M90" s="6">
        <f>'D1'!M91*'C3'!M90</f>
        <v>0</v>
      </c>
      <c r="N90" s="6">
        <f>'D1'!N91*'C3'!N90</f>
        <v>2466051.997136639</v>
      </c>
      <c r="O90" s="6">
        <f>'D1'!O91*'C3'!O90</f>
        <v>0</v>
      </c>
      <c r="P90" s="6">
        <f>'D1'!P91*'C3'!P90</f>
        <v>2328939.2346128053</v>
      </c>
      <c r="Q90" s="6">
        <f>'D1'!Q91*'C3'!Q90</f>
        <v>2871788.6898975098</v>
      </c>
      <c r="R90" s="6">
        <f>'D1'!R91*'C3'!R90</f>
        <v>43096.41671541421</v>
      </c>
      <c r="S90" s="6">
        <f>'D1'!S91*'C3'!S90</f>
        <v>0</v>
      </c>
      <c r="T90" s="6">
        <f>'D1'!T91*'C3'!T90</f>
        <v>0</v>
      </c>
      <c r="U90" s="6">
        <f>'D1'!U91*'C3'!U90</f>
        <v>0</v>
      </c>
      <c r="V90" s="6">
        <f>'D1'!V91*'C3'!V90</f>
        <v>0</v>
      </c>
      <c r="W90" s="6">
        <f>'D1'!W91*'C3'!W90</f>
        <v>0</v>
      </c>
      <c r="X90" s="6">
        <f>'D1'!X91*'C3'!X90</f>
        <v>278743.2287177331</v>
      </c>
      <c r="Y90" s="6">
        <f>'D1'!Y91*'C3'!Y90</f>
        <v>0</v>
      </c>
      <c r="Z90" s="6">
        <f>'D1'!Z91*'C3'!Z90</f>
        <v>149858.5476615663</v>
      </c>
      <c r="AA90" s="6">
        <f>'D1'!AA91*'C3'!AA90</f>
        <v>0</v>
      </c>
      <c r="AB90" s="6">
        <f>'D1'!AB91*'C3'!AB90</f>
        <v>0</v>
      </c>
      <c r="AC90" s="6">
        <f>'D1'!AC91*'C3'!AC90</f>
        <v>0</v>
      </c>
      <c r="AD90" s="6">
        <f>'D1'!AD91*'C3'!AD90</f>
        <v>0</v>
      </c>
      <c r="AE90" s="6">
        <f>'D1'!AE91*'C3'!AE90</f>
        <v>0</v>
      </c>
      <c r="AF90" s="6">
        <f>'D1'!AF91*'C3'!AF90</f>
        <v>0</v>
      </c>
      <c r="AG90" s="6">
        <f>'D1'!AG91*'C3'!AG90</f>
        <v>0</v>
      </c>
      <c r="AH90" s="6">
        <f>'D1'!AH91*'C3'!AH90</f>
        <v>0</v>
      </c>
      <c r="AI90" s="6">
        <f>'D1'!AI91*'C3'!AI90</f>
        <v>0</v>
      </c>
      <c r="AJ90" s="6">
        <f>'D1'!AJ91*'C3'!AJ90</f>
        <v>0</v>
      </c>
      <c r="AK90" s="6">
        <f>'D1'!AK91*'C3'!AK90</f>
        <v>0</v>
      </c>
    </row>
    <row r="91" spans="1:37" ht="15">
      <c r="A91" s="5">
        <v>89</v>
      </c>
      <c r="B91" s="5">
        <v>89</v>
      </c>
      <c r="C91" s="1" t="s">
        <v>261</v>
      </c>
      <c r="D91" s="6">
        <f>'D1'!D92*'C3'!D91</f>
        <v>0</v>
      </c>
      <c r="E91" s="6">
        <f>'D1'!E92*'C3'!E91</f>
        <v>50311.21061237793</v>
      </c>
      <c r="F91" s="6">
        <f>'D1'!F92*'C3'!F91</f>
        <v>235490.0907917438</v>
      </c>
      <c r="G91" s="6">
        <f>'D1'!G92*'C3'!G91</f>
        <v>0</v>
      </c>
      <c r="H91" s="6">
        <f>'D1'!H92*'C3'!H91</f>
        <v>0</v>
      </c>
      <c r="I91" s="6">
        <f>'D1'!I92*'C3'!I91</f>
        <v>0</v>
      </c>
      <c r="J91" s="6">
        <f>'D1'!J92*'C3'!J91</f>
        <v>0</v>
      </c>
      <c r="K91" s="6">
        <f>'D1'!K92*'C3'!K91</f>
        <v>0</v>
      </c>
      <c r="L91" s="6">
        <f>'D1'!L92*'C3'!L91</f>
        <v>0</v>
      </c>
      <c r="M91" s="6">
        <f>'D1'!M92*'C3'!M91</f>
        <v>0</v>
      </c>
      <c r="N91" s="6">
        <f>'D1'!N92*'C3'!N91</f>
        <v>1141990.8118156013</v>
      </c>
      <c r="O91" s="6">
        <f>'D1'!O92*'C3'!O91</f>
        <v>0</v>
      </c>
      <c r="P91" s="6">
        <f>'D1'!P92*'C3'!P91</f>
        <v>847662.8325574489</v>
      </c>
      <c r="Q91" s="6">
        <f>'D1'!Q92*'C3'!Q91</f>
        <v>2385629.19908824</v>
      </c>
      <c r="R91" s="6">
        <f>'D1'!R92*'C3'!R91</f>
        <v>0</v>
      </c>
      <c r="S91" s="6">
        <f>'D1'!S92*'C3'!S91</f>
        <v>0</v>
      </c>
      <c r="T91" s="6">
        <f>'D1'!T92*'C3'!T91</f>
        <v>0</v>
      </c>
      <c r="U91" s="6">
        <f>'D1'!U92*'C3'!U91</f>
        <v>0</v>
      </c>
      <c r="V91" s="6">
        <f>'D1'!V92*'C3'!V91</f>
        <v>0</v>
      </c>
      <c r="W91" s="6">
        <f>'D1'!W92*'C3'!W91</f>
        <v>0</v>
      </c>
      <c r="X91" s="6">
        <f>'D1'!X92*'C3'!X91</f>
        <v>1856479.6384671729</v>
      </c>
      <c r="Y91" s="6">
        <f>'D1'!Y92*'C3'!Y91</f>
        <v>0</v>
      </c>
      <c r="Z91" s="6">
        <f>'D1'!Z92*'C3'!Z91</f>
        <v>4238629.975686081</v>
      </c>
      <c r="AA91" s="6">
        <f>'D1'!AA92*'C3'!AA91</f>
        <v>0</v>
      </c>
      <c r="AB91" s="6">
        <f>'D1'!AB92*'C3'!AB91</f>
        <v>0</v>
      </c>
      <c r="AC91" s="6">
        <f>'D1'!AC92*'C3'!AC91</f>
        <v>0</v>
      </c>
      <c r="AD91" s="6">
        <f>'D1'!AD92*'C3'!AD91</f>
        <v>0</v>
      </c>
      <c r="AE91" s="6">
        <f>'D1'!AE92*'C3'!AE91</f>
        <v>0</v>
      </c>
      <c r="AF91" s="6">
        <f>'D1'!AF92*'C3'!AF91</f>
        <v>0</v>
      </c>
      <c r="AG91" s="6">
        <f>'D1'!AG92*'C3'!AG91</f>
        <v>0</v>
      </c>
      <c r="AH91" s="6">
        <f>'D1'!AH92*'C3'!AH91</f>
        <v>0</v>
      </c>
      <c r="AI91" s="6">
        <f>'D1'!AI92*'C3'!AI91</f>
        <v>0</v>
      </c>
      <c r="AJ91" s="6">
        <f>'D1'!AJ92*'C3'!AJ91</f>
        <v>0</v>
      </c>
      <c r="AK91" s="6">
        <f>'D1'!AK92*'C3'!AK91</f>
        <v>0</v>
      </c>
    </row>
    <row r="92" spans="1:37" ht="15">
      <c r="A92" s="5">
        <v>90</v>
      </c>
      <c r="B92" s="5">
        <v>90</v>
      </c>
      <c r="C92" s="1" t="s">
        <v>35</v>
      </c>
      <c r="D92" s="6">
        <f>'D1'!D93*'C3'!D92</f>
        <v>0</v>
      </c>
      <c r="E92" s="6">
        <f>'D1'!E93*'C3'!E92</f>
        <v>168866.2746886559</v>
      </c>
      <c r="F92" s="6">
        <f>'D1'!F93*'C3'!F92</f>
        <v>0</v>
      </c>
      <c r="G92" s="6">
        <f>'D1'!G93*'C3'!G92</f>
        <v>0</v>
      </c>
      <c r="H92" s="6">
        <f>'D1'!H93*'C3'!H92</f>
        <v>0</v>
      </c>
      <c r="I92" s="6">
        <f>'D1'!I93*'C3'!I92</f>
        <v>0</v>
      </c>
      <c r="J92" s="6">
        <f>'D1'!J93*'C3'!J92</f>
        <v>0</v>
      </c>
      <c r="K92" s="6">
        <f>'D1'!K93*'C3'!K92</f>
        <v>0</v>
      </c>
      <c r="L92" s="6">
        <f>'D1'!L93*'C3'!L92</f>
        <v>0</v>
      </c>
      <c r="M92" s="6">
        <f>'D1'!M93*'C3'!M92</f>
        <v>0</v>
      </c>
      <c r="N92" s="6">
        <f>'D1'!N93*'C3'!N92</f>
        <v>550691.6367339568</v>
      </c>
      <c r="O92" s="6">
        <f>'D1'!O93*'C3'!O92</f>
        <v>0</v>
      </c>
      <c r="P92" s="6">
        <f>'D1'!P93*'C3'!P92</f>
        <v>728447.0556757435</v>
      </c>
      <c r="Q92" s="6">
        <f>'D1'!Q93*'C3'!Q92</f>
        <v>549879.7206397146</v>
      </c>
      <c r="R92" s="6">
        <f>'D1'!R93*'C3'!R92</f>
        <v>0</v>
      </c>
      <c r="S92" s="6">
        <f>'D1'!S93*'C3'!S92</f>
        <v>0</v>
      </c>
      <c r="T92" s="6">
        <f>'D1'!T93*'C3'!T92</f>
        <v>0</v>
      </c>
      <c r="U92" s="6">
        <f>'D1'!U93*'C3'!U92</f>
        <v>0</v>
      </c>
      <c r="V92" s="6">
        <f>'D1'!V93*'C3'!V92</f>
        <v>0</v>
      </c>
      <c r="W92" s="6">
        <f>'D1'!W93*'C3'!W92</f>
        <v>0</v>
      </c>
      <c r="X92" s="6">
        <f>'D1'!X93*'C3'!X92</f>
        <v>179498.88369982166</v>
      </c>
      <c r="Y92" s="6">
        <f>'D1'!Y93*'C3'!Y92</f>
        <v>0</v>
      </c>
      <c r="Z92" s="6">
        <f>'D1'!Z93*'C3'!Z92</f>
        <v>1180184.929136718</v>
      </c>
      <c r="AA92" s="6">
        <f>'D1'!AA93*'C3'!AA92</f>
        <v>0</v>
      </c>
      <c r="AB92" s="6">
        <f>'D1'!AB93*'C3'!AB92</f>
        <v>0</v>
      </c>
      <c r="AC92" s="6">
        <f>'D1'!AC93*'C3'!AC92</f>
        <v>0</v>
      </c>
      <c r="AD92" s="6">
        <f>'D1'!AD93*'C3'!AD92</f>
        <v>0</v>
      </c>
      <c r="AE92" s="6">
        <f>'D1'!AE93*'C3'!AE92</f>
        <v>0</v>
      </c>
      <c r="AF92" s="6">
        <f>'D1'!AF93*'C3'!AF92</f>
        <v>0</v>
      </c>
      <c r="AG92" s="6">
        <f>'D1'!AG93*'C3'!AG92</f>
        <v>0</v>
      </c>
      <c r="AH92" s="6">
        <f>'D1'!AH93*'C3'!AH92</f>
        <v>0</v>
      </c>
      <c r="AI92" s="6">
        <f>'D1'!AI93*'C3'!AI92</f>
        <v>0</v>
      </c>
      <c r="AJ92" s="6">
        <f>'D1'!AJ93*'C3'!AJ92</f>
        <v>0</v>
      </c>
      <c r="AK92" s="6">
        <f>'D1'!AK93*'C3'!AK92</f>
        <v>0</v>
      </c>
    </row>
    <row r="93" spans="1:37" ht="15">
      <c r="A93" s="5">
        <v>91</v>
      </c>
      <c r="B93" s="5">
        <v>91</v>
      </c>
      <c r="C93" s="1" t="s">
        <v>36</v>
      </c>
      <c r="D93" s="6">
        <f>'D1'!D94*'C3'!D93</f>
        <v>0</v>
      </c>
      <c r="E93" s="6">
        <f>'D1'!E94*'C3'!E93</f>
        <v>103508.29270617588</v>
      </c>
      <c r="F93" s="6">
        <f>'D1'!F94*'C3'!F93</f>
        <v>43452.078937481245</v>
      </c>
      <c r="G93" s="6">
        <f>'D1'!G94*'C3'!G93</f>
        <v>0</v>
      </c>
      <c r="H93" s="6">
        <f>'D1'!H94*'C3'!H93</f>
        <v>0</v>
      </c>
      <c r="I93" s="6">
        <f>'D1'!I94*'C3'!I93</f>
        <v>0</v>
      </c>
      <c r="J93" s="6">
        <f>'D1'!J94*'C3'!J93</f>
        <v>0</v>
      </c>
      <c r="K93" s="6">
        <f>'D1'!K94*'C3'!K93</f>
        <v>0</v>
      </c>
      <c r="L93" s="6">
        <f>'D1'!L94*'C3'!L93</f>
        <v>0</v>
      </c>
      <c r="M93" s="6">
        <f>'D1'!M94*'C3'!M93</f>
        <v>0</v>
      </c>
      <c r="N93" s="6">
        <f>'D1'!N94*'C3'!N93</f>
        <v>791823.6467583994</v>
      </c>
      <c r="O93" s="6">
        <f>'D1'!O94*'C3'!O93</f>
        <v>56401.59637997559</v>
      </c>
      <c r="P93" s="6">
        <f>'D1'!P94*'C3'!P93</f>
        <v>2200556.5471298816</v>
      </c>
      <c r="Q93" s="6">
        <f>'D1'!Q94*'C3'!Q93</f>
        <v>2135411.7289934256</v>
      </c>
      <c r="R93" s="6">
        <f>'D1'!R94*'C3'!R93</f>
        <v>54990.53580075276</v>
      </c>
      <c r="S93" s="6">
        <f>'D1'!S94*'C3'!S93</f>
        <v>0</v>
      </c>
      <c r="T93" s="6">
        <f>'D1'!T94*'C3'!T93</f>
        <v>0</v>
      </c>
      <c r="U93" s="6">
        <f>'D1'!U94*'C3'!U93</f>
        <v>0</v>
      </c>
      <c r="V93" s="6">
        <f>'D1'!V94*'C3'!V93</f>
        <v>0</v>
      </c>
      <c r="W93" s="6">
        <f>'D1'!W94*'C3'!W93</f>
        <v>0</v>
      </c>
      <c r="X93" s="6">
        <f>'D1'!X94*'C3'!X93</f>
        <v>151929.21622329188</v>
      </c>
      <c r="Y93" s="6">
        <f>'D1'!Y94*'C3'!Y93</f>
        <v>0</v>
      </c>
      <c r="Z93" s="6">
        <f>'D1'!Z94*'C3'!Z93</f>
        <v>767880.8515143562</v>
      </c>
      <c r="AA93" s="6">
        <f>'D1'!AA94*'C3'!AA93</f>
        <v>0</v>
      </c>
      <c r="AB93" s="6">
        <f>'D1'!AB94*'C3'!AB93</f>
        <v>0</v>
      </c>
      <c r="AC93" s="6">
        <f>'D1'!AC94*'C3'!AC93</f>
        <v>0</v>
      </c>
      <c r="AD93" s="6">
        <f>'D1'!AD94*'C3'!AD93</f>
        <v>0</v>
      </c>
      <c r="AE93" s="6">
        <f>'D1'!AE94*'C3'!AE93</f>
        <v>0</v>
      </c>
      <c r="AF93" s="6">
        <f>'D1'!AF94*'C3'!AF93</f>
        <v>0</v>
      </c>
      <c r="AG93" s="6">
        <f>'D1'!AG94*'C3'!AG93</f>
        <v>0</v>
      </c>
      <c r="AH93" s="6">
        <f>'D1'!AH94*'C3'!AH93</f>
        <v>0</v>
      </c>
      <c r="AI93" s="6">
        <f>'D1'!AI94*'C3'!AI93</f>
        <v>0</v>
      </c>
      <c r="AJ93" s="6">
        <f>'D1'!AJ94*'C3'!AJ93</f>
        <v>0</v>
      </c>
      <c r="AK93" s="6">
        <f>'D1'!AK94*'C3'!AK93</f>
        <v>0</v>
      </c>
    </row>
    <row r="94" spans="1:37" ht="15">
      <c r="A94" s="5">
        <v>92</v>
      </c>
      <c r="B94" s="5">
        <v>92</v>
      </c>
      <c r="C94" s="1" t="s">
        <v>37</v>
      </c>
      <c r="D94" s="6">
        <f>'D1'!D95*'C3'!D94</f>
        <v>0</v>
      </c>
      <c r="E94" s="6">
        <f>'D1'!E95*'C3'!E94</f>
        <v>0</v>
      </c>
      <c r="F94" s="6">
        <f>'D1'!F95*'C3'!F94</f>
        <v>0</v>
      </c>
      <c r="G94" s="6">
        <f>'D1'!G95*'C3'!G94</f>
        <v>0</v>
      </c>
      <c r="H94" s="6">
        <f>'D1'!H95*'C3'!H94</f>
        <v>0</v>
      </c>
      <c r="I94" s="6">
        <f>'D1'!I95*'C3'!I94</f>
        <v>0</v>
      </c>
      <c r="J94" s="6">
        <f>'D1'!J95*'C3'!J94</f>
        <v>0</v>
      </c>
      <c r="K94" s="6">
        <f>'D1'!K95*'C3'!K94</f>
        <v>0</v>
      </c>
      <c r="L94" s="6">
        <f>'D1'!L95*'C3'!L94</f>
        <v>0</v>
      </c>
      <c r="M94" s="6">
        <f>'D1'!M95*'C3'!M94</f>
        <v>0</v>
      </c>
      <c r="N94" s="6">
        <f>'D1'!N95*'C3'!N94</f>
        <v>0</v>
      </c>
      <c r="O94" s="6">
        <f>'D1'!O95*'C3'!O94</f>
        <v>0</v>
      </c>
      <c r="P94" s="6">
        <f>'D1'!P95*'C3'!P94</f>
        <v>0</v>
      </c>
      <c r="Q94" s="6">
        <f>'D1'!Q95*'C3'!Q94</f>
        <v>0</v>
      </c>
      <c r="R94" s="6">
        <f>'D1'!R95*'C3'!R94</f>
        <v>0</v>
      </c>
      <c r="S94" s="6">
        <f>'D1'!S95*'C3'!S94</f>
        <v>0</v>
      </c>
      <c r="T94" s="6">
        <f>'D1'!T95*'C3'!T94</f>
        <v>0</v>
      </c>
      <c r="U94" s="6">
        <f>'D1'!U95*'C3'!U94</f>
        <v>0</v>
      </c>
      <c r="V94" s="6">
        <f>'D1'!V95*'C3'!V94</f>
        <v>0</v>
      </c>
      <c r="W94" s="6">
        <f>'D1'!W95*'C3'!W94</f>
        <v>0</v>
      </c>
      <c r="X94" s="6">
        <f>'D1'!X95*'C3'!X94</f>
        <v>0</v>
      </c>
      <c r="Y94" s="6">
        <f>'D1'!Y95*'C3'!Y94</f>
        <v>0</v>
      </c>
      <c r="Z94" s="6">
        <f>'D1'!Z95*'C3'!Z94</f>
        <v>0</v>
      </c>
      <c r="AA94" s="6">
        <f>'D1'!AA95*'C3'!AA94</f>
        <v>0</v>
      </c>
      <c r="AB94" s="6">
        <f>'D1'!AB95*'C3'!AB94</f>
        <v>0</v>
      </c>
      <c r="AC94" s="6">
        <f>'D1'!AC95*'C3'!AC94</f>
        <v>0</v>
      </c>
      <c r="AD94" s="6">
        <f>'D1'!AD95*'C3'!AD94</f>
        <v>0</v>
      </c>
      <c r="AE94" s="6">
        <f>'D1'!AE95*'C3'!AE94</f>
        <v>0</v>
      </c>
      <c r="AF94" s="6">
        <f>'D1'!AF95*'C3'!AF94</f>
        <v>0</v>
      </c>
      <c r="AG94" s="6">
        <f>'D1'!AG95*'C3'!AG94</f>
        <v>0</v>
      </c>
      <c r="AH94" s="6">
        <f>'D1'!AH95*'C3'!AH94</f>
        <v>0</v>
      </c>
      <c r="AI94" s="6">
        <f>'D1'!AI95*'C3'!AI94</f>
        <v>0</v>
      </c>
      <c r="AJ94" s="6">
        <f>'D1'!AJ95*'C3'!AJ94</f>
        <v>0</v>
      </c>
      <c r="AK94" s="6">
        <f>'D1'!AK95*'C3'!AK94</f>
        <v>0</v>
      </c>
    </row>
    <row r="95" spans="1:37" ht="15">
      <c r="A95" s="5">
        <v>93</v>
      </c>
      <c r="B95" s="5">
        <v>93</v>
      </c>
      <c r="C95" s="1" t="s">
        <v>38</v>
      </c>
      <c r="D95" s="6">
        <f>'D1'!D96*'C3'!D95</f>
        <v>0</v>
      </c>
      <c r="E95" s="6">
        <f>'D1'!E96*'C3'!E95</f>
        <v>991.452239286379</v>
      </c>
      <c r="F95" s="6">
        <f>'D1'!F96*'C3'!F95</f>
        <v>3364.896553397099</v>
      </c>
      <c r="G95" s="6">
        <f>'D1'!G96*'C3'!G95</f>
        <v>0</v>
      </c>
      <c r="H95" s="6">
        <f>'D1'!H96*'C3'!H95</f>
        <v>0</v>
      </c>
      <c r="I95" s="6">
        <f>'D1'!I96*'C3'!I95</f>
        <v>0</v>
      </c>
      <c r="J95" s="6">
        <f>'D1'!J96*'C3'!J95</f>
        <v>0</v>
      </c>
      <c r="K95" s="6">
        <f>'D1'!K96*'C3'!K95</f>
        <v>0</v>
      </c>
      <c r="L95" s="6">
        <f>'D1'!L96*'C3'!L95</f>
        <v>0</v>
      </c>
      <c r="M95" s="6">
        <f>'D1'!M96*'C3'!M95</f>
        <v>0</v>
      </c>
      <c r="N95" s="6">
        <f>'D1'!N96*'C3'!N95</f>
        <v>4143.0482917</v>
      </c>
      <c r="O95" s="6">
        <f>'D1'!O96*'C3'!O95</f>
        <v>2585838.6367671303</v>
      </c>
      <c r="P95" s="6">
        <f>'D1'!P96*'C3'!P95</f>
        <v>400870.73181457055</v>
      </c>
      <c r="Q95" s="6">
        <f>'D1'!Q96*'C3'!Q95</f>
        <v>1964696.9042351583</v>
      </c>
      <c r="R95" s="6">
        <f>'D1'!R96*'C3'!R95</f>
        <v>4096443.539930517</v>
      </c>
      <c r="S95" s="6">
        <f>'D1'!S96*'C3'!S95</f>
        <v>0</v>
      </c>
      <c r="T95" s="6">
        <f>'D1'!T96*'C3'!T95</f>
        <v>0</v>
      </c>
      <c r="U95" s="6">
        <f>'D1'!U96*'C3'!U95</f>
        <v>65.37626776064312</v>
      </c>
      <c r="V95" s="6">
        <f>'D1'!V96*'C3'!V95</f>
        <v>667.0559299624642</v>
      </c>
      <c r="W95" s="6">
        <f>'D1'!W96*'C3'!W95</f>
        <v>59927.509994053216</v>
      </c>
      <c r="X95" s="6">
        <f>'D1'!X96*'C3'!X95</f>
        <v>3269.247928295581</v>
      </c>
      <c r="Y95" s="6">
        <f>'D1'!Y96*'C3'!Y95</f>
        <v>0</v>
      </c>
      <c r="Z95" s="6">
        <f>'D1'!Z96*'C3'!Z95</f>
        <v>6388.564745600001</v>
      </c>
      <c r="AA95" s="6">
        <f>'D1'!AA96*'C3'!AA95</f>
        <v>0</v>
      </c>
      <c r="AB95" s="6">
        <f>'D1'!AB96*'C3'!AB95</f>
        <v>0</v>
      </c>
      <c r="AC95" s="6">
        <f>'D1'!AC96*'C3'!AC95</f>
        <v>0</v>
      </c>
      <c r="AD95" s="6">
        <f>'D1'!AD96*'C3'!AD95</f>
        <v>0</v>
      </c>
      <c r="AE95" s="6">
        <f>'D1'!AE96*'C3'!AE95</f>
        <v>0</v>
      </c>
      <c r="AF95" s="6">
        <f>'D1'!AF96*'C3'!AF95</f>
        <v>0</v>
      </c>
      <c r="AG95" s="6">
        <f>'D1'!AG96*'C3'!AG95</f>
        <v>0</v>
      </c>
      <c r="AH95" s="6">
        <f>'D1'!AH96*'C3'!AH95</f>
        <v>0</v>
      </c>
      <c r="AI95" s="6">
        <f>'D1'!AI96*'C3'!AI95</f>
        <v>0</v>
      </c>
      <c r="AJ95" s="6">
        <f>'D1'!AJ96*'C3'!AJ95</f>
        <v>0</v>
      </c>
      <c r="AK95" s="6">
        <f>'D1'!AK96*'C3'!AK95</f>
        <v>0</v>
      </c>
    </row>
    <row r="96" spans="1:37" ht="15">
      <c r="A96" s="7">
        <v>94</v>
      </c>
      <c r="B96" s="7"/>
      <c r="C96" s="8" t="s">
        <v>39</v>
      </c>
      <c r="D96" s="10">
        <f aca="true" t="shared" si="0" ref="D96:AJ96">SUM(D3:D95)</f>
        <v>8258114.237097021</v>
      </c>
      <c r="E96" s="10">
        <f t="shared" si="0"/>
        <v>210094306.3417888</v>
      </c>
      <c r="F96" s="10">
        <f t="shared" si="0"/>
        <v>49549650.231076114</v>
      </c>
      <c r="G96" s="10">
        <f t="shared" si="0"/>
        <v>0</v>
      </c>
      <c r="H96" s="10">
        <f t="shared" si="0"/>
        <v>29019344.539030503</v>
      </c>
      <c r="I96" s="10">
        <f t="shared" si="0"/>
        <v>8378030.603199802</v>
      </c>
      <c r="J96" s="10">
        <f t="shared" si="0"/>
        <v>0</v>
      </c>
      <c r="K96" s="10">
        <f t="shared" si="0"/>
        <v>4307788.240528403</v>
      </c>
      <c r="L96" s="10">
        <f t="shared" si="0"/>
        <v>0</v>
      </c>
      <c r="M96" s="10">
        <f t="shared" si="0"/>
        <v>27145084.82248175</v>
      </c>
      <c r="N96" s="10">
        <f t="shared" si="0"/>
        <v>395967433.3350475</v>
      </c>
      <c r="O96" s="10">
        <f t="shared" si="0"/>
        <v>1449683142.3862011</v>
      </c>
      <c r="P96" s="10">
        <f t="shared" si="0"/>
        <v>30757549.36503778</v>
      </c>
      <c r="Q96" s="10">
        <f t="shared" si="0"/>
        <v>801866702.3494798</v>
      </c>
      <c r="R96" s="10">
        <f t="shared" si="0"/>
        <v>121524639.09298645</v>
      </c>
      <c r="S96" s="10">
        <f t="shared" si="0"/>
        <v>98101362.0455385</v>
      </c>
      <c r="T96" s="10">
        <f t="shared" si="0"/>
        <v>1023555.6895796645</v>
      </c>
      <c r="U96" s="10">
        <f t="shared" si="0"/>
        <v>26524645.3944953</v>
      </c>
      <c r="V96" s="10">
        <f t="shared" si="0"/>
        <v>8189548.07571273</v>
      </c>
      <c r="W96" s="10">
        <f t="shared" si="0"/>
        <v>25574820.74858861</v>
      </c>
      <c r="X96" s="10">
        <f t="shared" si="0"/>
        <v>34954651.56792086</v>
      </c>
      <c r="Y96" s="10">
        <f t="shared" si="0"/>
        <v>35628910.31536432</v>
      </c>
      <c r="Z96" s="10">
        <f t="shared" si="0"/>
        <v>22505025.176043946</v>
      </c>
      <c r="AA96" s="10">
        <f t="shared" si="0"/>
        <v>7610401.624407904</v>
      </c>
      <c r="AB96" s="10">
        <f t="shared" si="0"/>
        <v>388936.0040860738</v>
      </c>
      <c r="AC96" s="10">
        <f t="shared" si="0"/>
        <v>4316236.4753055</v>
      </c>
      <c r="AD96" s="10">
        <f t="shared" si="0"/>
        <v>10136623.454240281</v>
      </c>
      <c r="AE96" s="10">
        <f t="shared" si="0"/>
        <v>2119274.931181972</v>
      </c>
      <c r="AF96" s="10">
        <f t="shared" si="0"/>
        <v>0</v>
      </c>
      <c r="AG96" s="10">
        <f t="shared" si="0"/>
        <v>0</v>
      </c>
      <c r="AH96" s="10">
        <f t="shared" si="0"/>
        <v>0</v>
      </c>
      <c r="AI96" s="10">
        <f t="shared" si="0"/>
        <v>6245565.593600655</v>
      </c>
      <c r="AJ96" s="10">
        <f t="shared" si="0"/>
        <v>0</v>
      </c>
      <c r="AK96" s="10">
        <f>SUM(AK3:AK95)</f>
        <v>0</v>
      </c>
    </row>
    <row r="97" spans="4:37" ht="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5">
      <c r="A98" s="5">
        <v>95</v>
      </c>
      <c r="C98" s="1" t="s">
        <v>63</v>
      </c>
      <c r="D98" s="6">
        <f>'D1'!D99*'C3'!D98</f>
        <v>0</v>
      </c>
      <c r="E98" s="6">
        <f>'D1'!E99*'C3'!E98</f>
        <v>0</v>
      </c>
      <c r="F98" s="6">
        <f>'D1'!F99*'C3'!F98</f>
        <v>0</v>
      </c>
      <c r="G98" s="6">
        <f>'D1'!G99*'C3'!G98</f>
        <v>0</v>
      </c>
      <c r="H98" s="6">
        <f>'D1'!H99*'C3'!H98</f>
        <v>0</v>
      </c>
      <c r="I98" s="6">
        <f>'D1'!I99*'C3'!I98</f>
        <v>0</v>
      </c>
      <c r="J98" s="6">
        <f>'D1'!J99*'C3'!J98</f>
        <v>0</v>
      </c>
      <c r="K98" s="6">
        <f>'D1'!K99*'C3'!K98</f>
        <v>0</v>
      </c>
      <c r="L98" s="6">
        <f>'D1'!L99*'C3'!L98</f>
        <v>0</v>
      </c>
      <c r="M98" s="6">
        <f>'D1'!M99*'C3'!M98</f>
        <v>0</v>
      </c>
      <c r="N98" s="6">
        <f>'D1'!N99*'C3'!N98</f>
        <v>0</v>
      </c>
      <c r="O98" s="6">
        <f>'D1'!O99*'C3'!O98</f>
        <v>0</v>
      </c>
      <c r="P98" s="6">
        <f>'D1'!P99*'C3'!P98</f>
        <v>15631201.159866644</v>
      </c>
      <c r="Q98" s="6">
        <f>'D1'!Q99*'C3'!Q98</f>
        <v>7946476.044886081</v>
      </c>
      <c r="R98" s="6">
        <f>'D1'!R99*'C3'!R98</f>
        <v>38113217.204992674</v>
      </c>
      <c r="S98" s="6">
        <f>'D1'!S99*'C3'!S98</f>
        <v>0</v>
      </c>
      <c r="T98" s="6">
        <f>'D1'!T99*'C3'!T98</f>
        <v>0</v>
      </c>
      <c r="U98" s="6">
        <f>'D1'!U99*'C3'!U98</f>
        <v>0</v>
      </c>
      <c r="V98" s="6">
        <f>'D1'!V99*'C3'!V98</f>
        <v>0</v>
      </c>
      <c r="W98" s="6">
        <f>'D1'!W99*'C3'!W98</f>
        <v>0</v>
      </c>
      <c r="X98" s="6">
        <f>'D1'!X99*'C3'!X98</f>
        <v>13480490.951816592</v>
      </c>
      <c r="Y98" s="6">
        <f>'D1'!Y99*'C3'!Y98</f>
        <v>0</v>
      </c>
      <c r="Z98" s="6">
        <f>'D1'!Z99*'C3'!Z98</f>
        <v>14489343.1425526</v>
      </c>
      <c r="AA98" s="6">
        <f>'D1'!AA99*'C3'!AA98</f>
        <v>0</v>
      </c>
      <c r="AB98" s="6">
        <f>'D1'!AB99*'C3'!AB98</f>
        <v>0</v>
      </c>
      <c r="AC98" s="6">
        <f>'D1'!AC99*'C3'!AC98</f>
        <v>0</v>
      </c>
      <c r="AD98" s="6">
        <f>'D1'!AD99*'C3'!AD98</f>
        <v>0</v>
      </c>
      <c r="AE98" s="6">
        <f>'D1'!AE99*'C3'!AE98</f>
        <v>0</v>
      </c>
      <c r="AF98" s="6">
        <f>'D1'!AF99*'C3'!AF98</f>
        <v>0</v>
      </c>
      <c r="AG98" s="6">
        <f>'D1'!AG99*'C3'!AG98</f>
        <v>0</v>
      </c>
      <c r="AH98" s="6">
        <f>'D1'!AH99*'C3'!AH98</f>
        <v>0</v>
      </c>
      <c r="AI98" s="6">
        <f>'D1'!AI99*'C3'!AI98</f>
        <v>0</v>
      </c>
      <c r="AJ98" s="6">
        <f>'D1'!AJ99*'C3'!AJ98</f>
        <v>0</v>
      </c>
      <c r="AK98" s="6">
        <f>'D1'!AK99*'C3'!AK98</f>
        <v>0</v>
      </c>
    </row>
    <row r="99" spans="1:37" ht="15">
      <c r="A99" s="7"/>
      <c r="B99" s="7"/>
      <c r="C99" s="8" t="s">
        <v>1</v>
      </c>
      <c r="D99" s="10">
        <f aca="true" t="shared" si="1" ref="D99:X99">D96+D98</f>
        <v>8258114.237097021</v>
      </c>
      <c r="E99" s="10">
        <f t="shared" si="1"/>
        <v>210094306.3417888</v>
      </c>
      <c r="F99" s="10">
        <f t="shared" si="1"/>
        <v>49549650.231076114</v>
      </c>
      <c r="G99" s="10">
        <f t="shared" si="1"/>
        <v>0</v>
      </c>
      <c r="H99" s="10">
        <f t="shared" si="1"/>
        <v>29019344.539030503</v>
      </c>
      <c r="I99" s="10">
        <f t="shared" si="1"/>
        <v>8378030.603199802</v>
      </c>
      <c r="J99" s="10">
        <f t="shared" si="1"/>
        <v>0</v>
      </c>
      <c r="K99" s="10">
        <f t="shared" si="1"/>
        <v>4307788.240528403</v>
      </c>
      <c r="L99" s="10">
        <f t="shared" si="1"/>
        <v>0</v>
      </c>
      <c r="M99" s="10">
        <f t="shared" si="1"/>
        <v>27145084.82248175</v>
      </c>
      <c r="N99" s="10">
        <f t="shared" si="1"/>
        <v>395967433.3350475</v>
      </c>
      <c r="O99" s="10">
        <f t="shared" si="1"/>
        <v>1449683142.3862011</v>
      </c>
      <c r="P99" s="10">
        <f t="shared" si="1"/>
        <v>46388750.52490442</v>
      </c>
      <c r="Q99" s="10">
        <f t="shared" si="1"/>
        <v>809813178.3943659</v>
      </c>
      <c r="R99" s="10">
        <f t="shared" si="1"/>
        <v>159637856.29797912</v>
      </c>
      <c r="S99" s="10">
        <f t="shared" si="1"/>
        <v>98101362.0455385</v>
      </c>
      <c r="T99" s="10">
        <f t="shared" si="1"/>
        <v>1023555.6895796645</v>
      </c>
      <c r="U99" s="10">
        <f t="shared" si="1"/>
        <v>26524645.3944953</v>
      </c>
      <c r="V99" s="10">
        <f t="shared" si="1"/>
        <v>8189548.07571273</v>
      </c>
      <c r="W99" s="10">
        <f t="shared" si="1"/>
        <v>25574820.74858861</v>
      </c>
      <c r="X99" s="10">
        <f t="shared" si="1"/>
        <v>48435142.51973745</v>
      </c>
      <c r="Y99" s="10">
        <f aca="true" t="shared" si="2" ref="Y99:AJ99">Y96+Y98</f>
        <v>35628910.31536432</v>
      </c>
      <c r="Z99" s="10">
        <f t="shared" si="2"/>
        <v>36994368.31859654</v>
      </c>
      <c r="AA99" s="10">
        <f t="shared" si="2"/>
        <v>7610401.624407904</v>
      </c>
      <c r="AB99" s="10">
        <f t="shared" si="2"/>
        <v>388936.0040860738</v>
      </c>
      <c r="AC99" s="10">
        <f t="shared" si="2"/>
        <v>4316236.4753055</v>
      </c>
      <c r="AD99" s="10">
        <f t="shared" si="2"/>
        <v>10136623.454240281</v>
      </c>
      <c r="AE99" s="10">
        <f t="shared" si="2"/>
        <v>2119274.931181972</v>
      </c>
      <c r="AF99" s="10">
        <f t="shared" si="2"/>
        <v>0</v>
      </c>
      <c r="AG99" s="10">
        <f t="shared" si="2"/>
        <v>0</v>
      </c>
      <c r="AH99" s="10">
        <f t="shared" si="2"/>
        <v>0</v>
      </c>
      <c r="AI99" s="10">
        <f t="shared" si="2"/>
        <v>6245565.593600655</v>
      </c>
      <c r="AJ99" s="10">
        <f t="shared" si="2"/>
        <v>0</v>
      </c>
      <c r="AK99" s="10">
        <f>AK96+AK98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16384" width="9.00390625" style="5" customWidth="1"/>
  </cols>
  <sheetData>
    <row r="1" spans="1:37" ht="16.5">
      <c r="A1" s="17" t="s">
        <v>327</v>
      </c>
      <c r="B1" s="1" t="s">
        <v>4</v>
      </c>
      <c r="C1" s="22" t="s">
        <v>108</v>
      </c>
      <c r="D1" s="1" t="s">
        <v>40</v>
      </c>
      <c r="E1" s="1" t="s">
        <v>41</v>
      </c>
      <c r="F1" s="1" t="s">
        <v>50</v>
      </c>
      <c r="G1" s="1" t="s">
        <v>61</v>
      </c>
      <c r="H1" s="1" t="s">
        <v>69</v>
      </c>
      <c r="I1" s="1" t="s">
        <v>70</v>
      </c>
      <c r="J1" s="1" t="s">
        <v>71</v>
      </c>
      <c r="K1" s="1" t="s">
        <v>75</v>
      </c>
      <c r="L1" s="1" t="s">
        <v>76</v>
      </c>
      <c r="M1" s="1" t="s">
        <v>42</v>
      </c>
      <c r="N1" s="1" t="s">
        <v>47</v>
      </c>
      <c r="O1" s="1" t="s">
        <v>72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74</v>
      </c>
      <c r="V1" s="2" t="s">
        <v>13</v>
      </c>
      <c r="W1" s="2" t="s">
        <v>15</v>
      </c>
      <c r="X1" s="4" t="s">
        <v>53</v>
      </c>
      <c r="Y1" s="5" t="s">
        <v>163</v>
      </c>
      <c r="Z1" s="1" t="s">
        <v>30</v>
      </c>
      <c r="AA1" s="1" t="s">
        <v>51</v>
      </c>
      <c r="AB1" s="1" t="s">
        <v>52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0</v>
      </c>
      <c r="AI1" s="3" t="s">
        <v>62</v>
      </c>
      <c r="AJ1" s="1" t="s">
        <v>66</v>
      </c>
      <c r="AK1" s="1" t="s">
        <v>105</v>
      </c>
    </row>
    <row r="2" spans="1:37" ht="15">
      <c r="A2" s="1" t="s">
        <v>3</v>
      </c>
      <c r="B2" s="1" t="s">
        <v>5</v>
      </c>
      <c r="C2" s="22"/>
      <c r="D2" s="5" t="s">
        <v>65</v>
      </c>
      <c r="E2" s="5" t="s">
        <v>65</v>
      </c>
      <c r="F2" s="5" t="s">
        <v>65</v>
      </c>
      <c r="G2" s="5" t="s">
        <v>65</v>
      </c>
      <c r="H2" s="5" t="s">
        <v>65</v>
      </c>
      <c r="I2" s="5" t="s">
        <v>65</v>
      </c>
      <c r="J2" s="5" t="s">
        <v>65</v>
      </c>
      <c r="K2" s="5" t="s">
        <v>65</v>
      </c>
      <c r="L2" s="5" t="s">
        <v>65</v>
      </c>
      <c r="M2" s="5" t="s">
        <v>65</v>
      </c>
      <c r="N2" s="5" t="s">
        <v>65</v>
      </c>
      <c r="O2" s="5" t="s">
        <v>65</v>
      </c>
      <c r="P2" s="5" t="s">
        <v>65</v>
      </c>
      <c r="Q2" s="5" t="s">
        <v>65</v>
      </c>
      <c r="R2" s="5" t="s">
        <v>65</v>
      </c>
      <c r="S2" s="5" t="s">
        <v>65</v>
      </c>
      <c r="T2" s="5" t="s">
        <v>65</v>
      </c>
      <c r="U2" s="5" t="s">
        <v>65</v>
      </c>
      <c r="V2" s="5" t="s">
        <v>65</v>
      </c>
      <c r="W2" s="5" t="s">
        <v>65</v>
      </c>
      <c r="X2" s="5" t="s">
        <v>65</v>
      </c>
      <c r="Y2" s="5" t="s">
        <v>65</v>
      </c>
      <c r="Z2" s="5" t="s">
        <v>65</v>
      </c>
      <c r="AA2" s="5" t="s">
        <v>65</v>
      </c>
      <c r="AB2" s="5" t="s">
        <v>65</v>
      </c>
      <c r="AC2" s="5" t="s">
        <v>65</v>
      </c>
      <c r="AD2" s="5" t="s">
        <v>65</v>
      </c>
      <c r="AE2" s="5" t="s">
        <v>65</v>
      </c>
      <c r="AF2" s="5" t="s">
        <v>213</v>
      </c>
      <c r="AG2" s="5" t="s">
        <v>211</v>
      </c>
      <c r="AH2" s="5" t="s">
        <v>211</v>
      </c>
      <c r="AI2" s="5" t="s">
        <v>211</v>
      </c>
      <c r="AJ2" s="5" t="s">
        <v>65</v>
      </c>
      <c r="AK2" s="5" t="s">
        <v>213</v>
      </c>
    </row>
    <row r="3" spans="1:37" ht="15">
      <c r="A3" s="7">
        <v>1</v>
      </c>
      <c r="B3" s="7">
        <v>1</v>
      </c>
      <c r="C3" s="8" t="s">
        <v>263</v>
      </c>
      <c r="D3" s="9">
        <f>'D1'!D4*'C4'!D3</f>
        <v>0</v>
      </c>
      <c r="E3" s="9">
        <f>'D1'!E4*'C4'!E3</f>
        <v>0</v>
      </c>
      <c r="F3" s="9">
        <f>'D1'!F4*'C4'!F3</f>
        <v>0</v>
      </c>
      <c r="G3" s="9">
        <f>'D1'!G4*'C4'!G3</f>
        <v>0</v>
      </c>
      <c r="H3" s="9">
        <f>'D1'!H4*'C4'!H3</f>
        <v>0</v>
      </c>
      <c r="I3" s="9">
        <f>'D1'!I4*'C4'!I3</f>
        <v>0</v>
      </c>
      <c r="J3" s="9">
        <f>'D1'!J4*'C4'!J3</f>
        <v>0</v>
      </c>
      <c r="K3" s="9">
        <f>'D1'!K4*'C4'!K3</f>
        <v>0</v>
      </c>
      <c r="L3" s="9">
        <f>'D1'!L4*'C4'!L3</f>
        <v>0</v>
      </c>
      <c r="M3" s="9">
        <f>'D1'!M4*'C4'!M3</f>
        <v>0</v>
      </c>
      <c r="N3" s="9">
        <f>'D1'!N4*'C4'!N3</f>
        <v>11596764.468488382</v>
      </c>
      <c r="O3" s="9">
        <f>'D1'!O4*'C4'!O3</f>
        <v>0</v>
      </c>
      <c r="P3" s="9">
        <f>'D1'!P4*'C4'!P3</f>
        <v>49270.09663331656</v>
      </c>
      <c r="Q3" s="9">
        <f>'D1'!Q4*'C4'!Q3</f>
        <v>309769.85592403455</v>
      </c>
      <c r="R3" s="9">
        <f>'D1'!R4*'C4'!R3</f>
        <v>25054.51049648766</v>
      </c>
      <c r="S3" s="9">
        <f>'D1'!S4*'C4'!S3</f>
        <v>0</v>
      </c>
      <c r="T3" s="9">
        <f>'D1'!T4*'C4'!T3</f>
        <v>0</v>
      </c>
      <c r="U3" s="9">
        <f>'D1'!U4*'C4'!U3</f>
        <v>0</v>
      </c>
      <c r="V3" s="9">
        <f>'D1'!V4*'C4'!V3</f>
        <v>0</v>
      </c>
      <c r="W3" s="9">
        <f>'D1'!W4*'C4'!W3</f>
        <v>0</v>
      </c>
      <c r="X3" s="9">
        <f>'D1'!X4*'C4'!X3</f>
        <v>0</v>
      </c>
      <c r="Y3" s="9">
        <f>'D1'!Y4*'C4'!Y3</f>
        <v>0</v>
      </c>
      <c r="Z3" s="9">
        <f>'D1'!Z4*'C4'!Z3</f>
        <v>0</v>
      </c>
      <c r="AA3" s="9">
        <f>'D1'!AA4*'C4'!AA3</f>
        <v>0</v>
      </c>
      <c r="AB3" s="9">
        <f>'D1'!AB4*'C4'!AB3</f>
        <v>0</v>
      </c>
      <c r="AC3" s="9">
        <f>'D1'!AC4*'C4'!AC3</f>
        <v>0</v>
      </c>
      <c r="AD3" s="9">
        <f>'D1'!AD4*'C4'!AD3</f>
        <v>0</v>
      </c>
      <c r="AE3" s="9">
        <f>'D1'!AE4*'C4'!AE3</f>
        <v>0</v>
      </c>
      <c r="AF3" s="9">
        <f>'D1'!AF4*'C4'!AF3</f>
        <v>0</v>
      </c>
      <c r="AG3" s="9">
        <f>'D1'!AG4*'C4'!AG3</f>
        <v>0</v>
      </c>
      <c r="AH3" s="9">
        <f>'D1'!AH4*'C4'!AH3</f>
        <v>0</v>
      </c>
      <c r="AI3" s="9">
        <f>'D1'!AI4*'C4'!AI3</f>
        <v>0</v>
      </c>
      <c r="AJ3" s="9">
        <f>A!AJ3*'C4'!AJ3</f>
        <v>0</v>
      </c>
      <c r="AK3" s="9">
        <f>'D1'!AK4*'C4'!AK3</f>
        <v>0</v>
      </c>
    </row>
    <row r="4" spans="1:37" ht="15">
      <c r="A4" s="5">
        <v>2</v>
      </c>
      <c r="B4" s="5">
        <v>2</v>
      </c>
      <c r="C4" s="1" t="s">
        <v>264</v>
      </c>
      <c r="D4" s="4">
        <f>'D1'!D5*'C4'!D4</f>
        <v>0</v>
      </c>
      <c r="E4" s="4">
        <f>'D1'!E5*'C4'!E4</f>
        <v>0</v>
      </c>
      <c r="F4" s="4">
        <f>'D1'!F5*'C4'!F4</f>
        <v>0</v>
      </c>
      <c r="G4" s="4">
        <f>'D1'!G5*'C4'!G4</f>
        <v>0</v>
      </c>
      <c r="H4" s="4">
        <f>'D1'!H5*'C4'!H4</f>
        <v>0</v>
      </c>
      <c r="I4" s="4">
        <f>'D1'!I5*'C4'!I4</f>
        <v>0</v>
      </c>
      <c r="J4" s="4">
        <f>'D1'!J5*'C4'!J4</f>
        <v>0</v>
      </c>
      <c r="K4" s="4">
        <f>'D1'!K5*'C4'!K4</f>
        <v>0</v>
      </c>
      <c r="L4" s="4">
        <f>'D1'!L5*'C4'!L4</f>
        <v>0</v>
      </c>
      <c r="M4" s="4">
        <f>'D1'!M5*'C4'!M4</f>
        <v>0</v>
      </c>
      <c r="N4" s="4">
        <f>'D1'!N5*'C4'!N4</f>
        <v>71486.77671360875</v>
      </c>
      <c r="O4" s="4">
        <f>'D1'!O5*'C4'!O4</f>
        <v>0</v>
      </c>
      <c r="P4" s="4">
        <f>'D1'!P5*'C4'!P4</f>
        <v>2556.340854378151</v>
      </c>
      <c r="Q4" s="4">
        <f>'D1'!Q5*'C4'!Q4</f>
        <v>21199.10531078955</v>
      </c>
      <c r="R4" s="4">
        <f>'D1'!R5*'C4'!R4</f>
        <v>2572.4674325288993</v>
      </c>
      <c r="S4" s="4">
        <f>'D1'!S5*'C4'!S4</f>
        <v>0</v>
      </c>
      <c r="T4" s="4">
        <f>'D1'!T5*'C4'!T4</f>
        <v>0</v>
      </c>
      <c r="U4" s="4">
        <f>'D1'!U5*'C4'!U4</f>
        <v>0</v>
      </c>
      <c r="V4" s="4">
        <f>'D1'!V5*'C4'!V4</f>
        <v>0</v>
      </c>
      <c r="W4" s="4">
        <f>'D1'!W5*'C4'!W4</f>
        <v>0</v>
      </c>
      <c r="X4" s="4">
        <f>'D1'!X5*'C4'!X4</f>
        <v>0</v>
      </c>
      <c r="Y4" s="4">
        <f>'D1'!Y5*'C4'!Y4</f>
        <v>0</v>
      </c>
      <c r="Z4" s="4">
        <f>'D1'!Z5*'C4'!Z4</f>
        <v>0</v>
      </c>
      <c r="AA4" s="4">
        <f>'D1'!AA5*'C4'!AA4</f>
        <v>0</v>
      </c>
      <c r="AB4" s="4">
        <f>'D1'!AB5*'C4'!AB4</f>
        <v>0</v>
      </c>
      <c r="AC4" s="4">
        <f>'D1'!AC5*'C4'!AC4</f>
        <v>0</v>
      </c>
      <c r="AD4" s="4">
        <f>'D1'!AD5*'C4'!AD4</f>
        <v>0</v>
      </c>
      <c r="AE4" s="4">
        <f>'D1'!AE5*'C4'!AE4</f>
        <v>0</v>
      </c>
      <c r="AF4" s="4">
        <f>'D1'!AF5*'C4'!AF4</f>
        <v>0</v>
      </c>
      <c r="AG4" s="4">
        <f>'D1'!AG5*'C4'!AG4</f>
        <v>0</v>
      </c>
      <c r="AH4" s="4">
        <f>'D1'!AH5*'C4'!AH4</f>
        <v>0</v>
      </c>
      <c r="AI4" s="4">
        <f>'D1'!AI5*'C4'!AI4</f>
        <v>0</v>
      </c>
      <c r="AJ4" s="4">
        <f>A!AJ4*'C4'!AJ4</f>
        <v>0</v>
      </c>
      <c r="AK4" s="4">
        <f>'D1'!AK5*'C4'!AK4</f>
        <v>0</v>
      </c>
    </row>
    <row r="5" spans="1:37" ht="15">
      <c r="A5" s="5">
        <v>3</v>
      </c>
      <c r="B5" s="5">
        <v>3</v>
      </c>
      <c r="C5" s="1" t="s">
        <v>241</v>
      </c>
      <c r="D5" s="4">
        <f>'D1'!D6*'C4'!D5</f>
        <v>0</v>
      </c>
      <c r="E5" s="4">
        <f>'D1'!E6*'C4'!E5</f>
        <v>0</v>
      </c>
      <c r="F5" s="4">
        <f>'D1'!F6*'C4'!F5</f>
        <v>0</v>
      </c>
      <c r="G5" s="4">
        <f>'D1'!G6*'C4'!G5</f>
        <v>0</v>
      </c>
      <c r="H5" s="4">
        <f>'D1'!H6*'C4'!H5</f>
        <v>0</v>
      </c>
      <c r="I5" s="4">
        <f>'D1'!I6*'C4'!I5</f>
        <v>0</v>
      </c>
      <c r="J5" s="4">
        <f>'D1'!J6*'C4'!J5</f>
        <v>0</v>
      </c>
      <c r="K5" s="4">
        <f>'D1'!K6*'C4'!K5</f>
        <v>0</v>
      </c>
      <c r="L5" s="4">
        <f>'D1'!L6*'C4'!L5</f>
        <v>0</v>
      </c>
      <c r="M5" s="4">
        <f>'D1'!M6*'C4'!M5</f>
        <v>0</v>
      </c>
      <c r="N5" s="4">
        <f>'D1'!N6*'C4'!N5</f>
        <v>51836.243767243854</v>
      </c>
      <c r="O5" s="4">
        <f>'D1'!O6*'C4'!O5</f>
        <v>0</v>
      </c>
      <c r="P5" s="4">
        <f>'D1'!P6*'C4'!P5</f>
        <v>55265.084709776645</v>
      </c>
      <c r="Q5" s="4">
        <f>'D1'!Q6*'C4'!Q5</f>
        <v>575.1054476724656</v>
      </c>
      <c r="R5" s="4">
        <f>'D1'!R6*'C4'!R5</f>
        <v>575.7999533557677</v>
      </c>
      <c r="S5" s="4">
        <f>'D1'!S6*'C4'!S5</f>
        <v>0</v>
      </c>
      <c r="T5" s="4">
        <f>'D1'!T6*'C4'!T5</f>
        <v>0</v>
      </c>
      <c r="U5" s="4">
        <f>'D1'!U6*'C4'!U5</f>
        <v>0</v>
      </c>
      <c r="V5" s="4">
        <f>'D1'!V6*'C4'!V5</f>
        <v>0</v>
      </c>
      <c r="W5" s="4">
        <f>'D1'!W6*'C4'!W5</f>
        <v>0</v>
      </c>
      <c r="X5" s="4">
        <f>'D1'!X6*'C4'!X5</f>
        <v>0</v>
      </c>
      <c r="Y5" s="4">
        <f>'D1'!Y6*'C4'!Y5</f>
        <v>0</v>
      </c>
      <c r="Z5" s="4">
        <f>'D1'!Z6*'C4'!Z5</f>
        <v>0</v>
      </c>
      <c r="AA5" s="4">
        <f>'D1'!AA6*'C4'!AA5</f>
        <v>0</v>
      </c>
      <c r="AB5" s="4">
        <f>'D1'!AB6*'C4'!AB5</f>
        <v>0</v>
      </c>
      <c r="AC5" s="4">
        <f>'D1'!AC6*'C4'!AC5</f>
        <v>0</v>
      </c>
      <c r="AD5" s="4">
        <f>'D1'!AD6*'C4'!AD5</f>
        <v>0</v>
      </c>
      <c r="AE5" s="4">
        <f>'D1'!AE6*'C4'!AE5</f>
        <v>0</v>
      </c>
      <c r="AF5" s="4">
        <f>'D1'!AF6*'C4'!AF5</f>
        <v>0</v>
      </c>
      <c r="AG5" s="4">
        <f>'D1'!AG6*'C4'!AG5</f>
        <v>0</v>
      </c>
      <c r="AH5" s="4">
        <f>'D1'!AH6*'C4'!AH5</f>
        <v>0</v>
      </c>
      <c r="AI5" s="4">
        <f>'D1'!AI6*'C4'!AI5</f>
        <v>0</v>
      </c>
      <c r="AJ5" s="4">
        <f>A!AJ5*'C4'!AJ5</f>
        <v>0</v>
      </c>
      <c r="AK5" s="4">
        <f>'D1'!AK6*'C4'!AK5</f>
        <v>0</v>
      </c>
    </row>
    <row r="6" spans="1:37" ht="15">
      <c r="A6" s="5">
        <v>4</v>
      </c>
      <c r="B6" s="5">
        <v>4</v>
      </c>
      <c r="C6" s="1" t="s">
        <v>265</v>
      </c>
      <c r="D6" s="4">
        <f>'D1'!D7*'C4'!D6</f>
        <v>0</v>
      </c>
      <c r="E6" s="4">
        <f>'D1'!E7*'C4'!E6</f>
        <v>0</v>
      </c>
      <c r="F6" s="4">
        <f>'D1'!F7*'C4'!F6</f>
        <v>0</v>
      </c>
      <c r="G6" s="4">
        <f>'D1'!G7*'C4'!G6</f>
        <v>0</v>
      </c>
      <c r="H6" s="4">
        <f>'D1'!H7*'C4'!H6</f>
        <v>0</v>
      </c>
      <c r="I6" s="4">
        <f>'D1'!I7*'C4'!I6</f>
        <v>0</v>
      </c>
      <c r="J6" s="4">
        <f>'D1'!J7*'C4'!J6</f>
        <v>0</v>
      </c>
      <c r="K6" s="4">
        <f>'D1'!K7*'C4'!K6</f>
        <v>0</v>
      </c>
      <c r="L6" s="4">
        <f>'D1'!L7*'C4'!L6</f>
        <v>0</v>
      </c>
      <c r="M6" s="4">
        <f>'D1'!M7*'C4'!M6</f>
        <v>0</v>
      </c>
      <c r="N6" s="4">
        <f>'D1'!N7*'C4'!N6</f>
        <v>1660337.7236462496</v>
      </c>
      <c r="O6" s="4">
        <f>'D1'!O7*'C4'!O6</f>
        <v>0</v>
      </c>
      <c r="P6" s="4">
        <f>'D1'!P7*'C4'!P6</f>
        <v>31233.3836492081</v>
      </c>
      <c r="Q6" s="4">
        <f>'D1'!Q7*'C4'!Q6</f>
        <v>169877.9852340434</v>
      </c>
      <c r="R6" s="4">
        <f>'D1'!R7*'C4'!R6</f>
        <v>18789.83104572861</v>
      </c>
      <c r="S6" s="4">
        <f>'D1'!S7*'C4'!S6</f>
        <v>0</v>
      </c>
      <c r="T6" s="4">
        <f>'D1'!T7*'C4'!T6</f>
        <v>0</v>
      </c>
      <c r="U6" s="4">
        <f>'D1'!U7*'C4'!U6</f>
        <v>0</v>
      </c>
      <c r="V6" s="4">
        <f>'D1'!V7*'C4'!V6</f>
        <v>0</v>
      </c>
      <c r="W6" s="4">
        <f>'D1'!W7*'C4'!W6</f>
        <v>0</v>
      </c>
      <c r="X6" s="4">
        <f>'D1'!X7*'C4'!X6</f>
        <v>0</v>
      </c>
      <c r="Y6" s="4">
        <f>'D1'!Y7*'C4'!Y6</f>
        <v>0</v>
      </c>
      <c r="Z6" s="4">
        <f>'D1'!Z7*'C4'!Z6</f>
        <v>0.528522664362</v>
      </c>
      <c r="AA6" s="4">
        <f>'D1'!AA7*'C4'!AA6</f>
        <v>0</v>
      </c>
      <c r="AB6" s="4">
        <f>'D1'!AB7*'C4'!AB6</f>
        <v>0</v>
      </c>
      <c r="AC6" s="4">
        <f>'D1'!AC7*'C4'!AC6</f>
        <v>0</v>
      </c>
      <c r="AD6" s="4">
        <f>'D1'!AD7*'C4'!AD6</f>
        <v>0</v>
      </c>
      <c r="AE6" s="4">
        <f>'D1'!AE7*'C4'!AE6</f>
        <v>0</v>
      </c>
      <c r="AF6" s="4">
        <f>'D1'!AF7*'C4'!AF6</f>
        <v>0</v>
      </c>
      <c r="AG6" s="4">
        <f>'D1'!AG7*'C4'!AG6</f>
        <v>0</v>
      </c>
      <c r="AH6" s="4">
        <f>'D1'!AH7*'C4'!AH6</f>
        <v>0</v>
      </c>
      <c r="AI6" s="4">
        <f>'D1'!AI7*'C4'!AI6</f>
        <v>0</v>
      </c>
      <c r="AJ6" s="4">
        <f>A!AJ6*'C4'!AJ6</f>
        <v>0</v>
      </c>
      <c r="AK6" s="4">
        <f>'D1'!AK7*'C4'!AK6</f>
        <v>0</v>
      </c>
    </row>
    <row r="7" spans="1:37" ht="15">
      <c r="A7" s="5">
        <v>5</v>
      </c>
      <c r="B7" s="5">
        <v>5</v>
      </c>
      <c r="C7" s="1" t="s">
        <v>266</v>
      </c>
      <c r="D7" s="4">
        <f>'D1'!D8*'C4'!D7</f>
        <v>0</v>
      </c>
      <c r="E7" s="4">
        <f>'D1'!E8*'C4'!E7</f>
        <v>0</v>
      </c>
      <c r="F7" s="4">
        <f>'D1'!F8*'C4'!F7</f>
        <v>21277.069423061013</v>
      </c>
      <c r="G7" s="4">
        <f>'D1'!G8*'C4'!G7</f>
        <v>0</v>
      </c>
      <c r="H7" s="4">
        <f>'D1'!H8*'C4'!H7</f>
        <v>0</v>
      </c>
      <c r="I7" s="4">
        <f>'D1'!I8*'C4'!I7</f>
        <v>0</v>
      </c>
      <c r="J7" s="4">
        <f>'D1'!J8*'C4'!J7</f>
        <v>0</v>
      </c>
      <c r="K7" s="4">
        <f>'D1'!K8*'C4'!K7</f>
        <v>0</v>
      </c>
      <c r="L7" s="4">
        <f>'D1'!L8*'C4'!L7</f>
        <v>0</v>
      </c>
      <c r="M7" s="4">
        <f>'D1'!M8*'C4'!M7</f>
        <v>0</v>
      </c>
      <c r="N7" s="4">
        <f>'D1'!N8*'C4'!N7</f>
        <v>41738252.05320001</v>
      </c>
      <c r="O7" s="4">
        <f>'D1'!O8*'C4'!O7</f>
        <v>66912961.3980729</v>
      </c>
      <c r="P7" s="4">
        <f>'D1'!P8*'C4'!P7</f>
        <v>4604.6790492155005</v>
      </c>
      <c r="Q7" s="4">
        <f>'D1'!Q8*'C4'!Q7</f>
        <v>78376.51614359955</v>
      </c>
      <c r="R7" s="4">
        <f>'D1'!R8*'C4'!R7</f>
        <v>268951.47007089644</v>
      </c>
      <c r="S7" s="4">
        <f>'D1'!S8*'C4'!S7</f>
        <v>0</v>
      </c>
      <c r="T7" s="4">
        <f>'D1'!T8*'C4'!T7</f>
        <v>0</v>
      </c>
      <c r="U7" s="4">
        <f>'D1'!U8*'C4'!U7</f>
        <v>0</v>
      </c>
      <c r="V7" s="4">
        <f>'D1'!V8*'C4'!V7</f>
        <v>0</v>
      </c>
      <c r="W7" s="4">
        <f>'D1'!W8*'C4'!W7</f>
        <v>0</v>
      </c>
      <c r="X7" s="4">
        <f>'D1'!X8*'C4'!X7</f>
        <v>0</v>
      </c>
      <c r="Y7" s="4">
        <f>'D1'!Y8*'C4'!Y7</f>
        <v>0</v>
      </c>
      <c r="Z7" s="4">
        <f>'D1'!Z8*'C4'!Z7</f>
        <v>7.735649905662001</v>
      </c>
      <c r="AA7" s="4">
        <f>'D1'!AA8*'C4'!AA7</f>
        <v>0</v>
      </c>
      <c r="AB7" s="4">
        <f>'D1'!AB8*'C4'!AB7</f>
        <v>0</v>
      </c>
      <c r="AC7" s="4">
        <f>'D1'!AC8*'C4'!AC7</f>
        <v>0</v>
      </c>
      <c r="AD7" s="4">
        <f>'D1'!AD8*'C4'!AD7</f>
        <v>0</v>
      </c>
      <c r="AE7" s="4">
        <f>'D1'!AE8*'C4'!AE7</f>
        <v>0</v>
      </c>
      <c r="AF7" s="4">
        <f>'D1'!AF8*'C4'!AF7</f>
        <v>0</v>
      </c>
      <c r="AG7" s="4">
        <f>'D1'!AG8*'C4'!AG7</f>
        <v>0</v>
      </c>
      <c r="AH7" s="4">
        <f>'D1'!AH8*'C4'!AH7</f>
        <v>0</v>
      </c>
      <c r="AI7" s="4">
        <f>'D1'!AI8*'C4'!AI7</f>
        <v>0</v>
      </c>
      <c r="AJ7" s="4">
        <f>A!AJ7*'C4'!AJ7</f>
        <v>0</v>
      </c>
      <c r="AK7" s="4">
        <f>'D1'!AK8*'C4'!AK7</f>
        <v>0</v>
      </c>
    </row>
    <row r="8" spans="1:37" ht="15">
      <c r="A8" s="5">
        <v>6</v>
      </c>
      <c r="B8" s="5">
        <v>6</v>
      </c>
      <c r="C8" s="1" t="s">
        <v>16</v>
      </c>
      <c r="D8" s="4">
        <f>'D1'!D9*'C4'!D8</f>
        <v>0</v>
      </c>
      <c r="E8" s="4">
        <f>'D1'!E9*'C4'!E8</f>
        <v>0</v>
      </c>
      <c r="F8" s="4">
        <f>'D1'!F9*'C4'!F8</f>
        <v>0</v>
      </c>
      <c r="G8" s="4">
        <f>'D1'!G9*'C4'!G8</f>
        <v>0</v>
      </c>
      <c r="H8" s="4">
        <f>'D1'!H9*'C4'!H8</f>
        <v>0</v>
      </c>
      <c r="I8" s="4">
        <f>'D1'!I9*'C4'!I8</f>
        <v>0</v>
      </c>
      <c r="J8" s="4">
        <f>'D1'!J9*'C4'!J8</f>
        <v>0</v>
      </c>
      <c r="K8" s="4">
        <f>'D1'!K9*'C4'!K8</f>
        <v>0</v>
      </c>
      <c r="L8" s="4">
        <f>'D1'!L9*'C4'!L8</f>
        <v>0</v>
      </c>
      <c r="M8" s="4">
        <f>'D1'!M9*'C4'!M8</f>
        <v>0</v>
      </c>
      <c r="N8" s="4">
        <f>'D1'!N9*'C4'!N8</f>
        <v>9289.30459055292</v>
      </c>
      <c r="O8" s="4">
        <f>'D1'!O9*'C4'!O8</f>
        <v>19305.987206296042</v>
      </c>
      <c r="P8" s="4">
        <f>'D1'!P9*'C4'!P8</f>
        <v>24.47203011351074</v>
      </c>
      <c r="Q8" s="4">
        <f>'D1'!Q9*'C4'!Q8</f>
        <v>1132.1844395041398</v>
      </c>
      <c r="R8" s="4">
        <f>'D1'!R9*'C4'!R8</f>
        <v>46.28037203381431</v>
      </c>
      <c r="S8" s="4">
        <f>'D1'!S9*'C4'!S8</f>
        <v>0</v>
      </c>
      <c r="T8" s="4">
        <f>'D1'!T9*'C4'!T8</f>
        <v>0</v>
      </c>
      <c r="U8" s="4">
        <f>'D1'!U9*'C4'!U8</f>
        <v>0</v>
      </c>
      <c r="V8" s="4">
        <f>'D1'!V9*'C4'!V8</f>
        <v>0</v>
      </c>
      <c r="W8" s="4">
        <f>'D1'!W9*'C4'!W8</f>
        <v>0</v>
      </c>
      <c r="X8" s="4">
        <f>'D1'!X9*'C4'!X8</f>
        <v>0</v>
      </c>
      <c r="Y8" s="4">
        <f>'D1'!Y9*'C4'!Y8</f>
        <v>0</v>
      </c>
      <c r="Z8" s="4">
        <f>'D1'!Z9*'C4'!Z8</f>
        <v>0</v>
      </c>
      <c r="AA8" s="4">
        <f>'D1'!AA9*'C4'!AA8</f>
        <v>0</v>
      </c>
      <c r="AB8" s="4">
        <f>'D1'!AB9*'C4'!AB8</f>
        <v>0</v>
      </c>
      <c r="AC8" s="4">
        <f>'D1'!AC9*'C4'!AC8</f>
        <v>0</v>
      </c>
      <c r="AD8" s="4">
        <f>'D1'!AD9*'C4'!AD8</f>
        <v>0</v>
      </c>
      <c r="AE8" s="4">
        <f>'D1'!AE9*'C4'!AE8</f>
        <v>0</v>
      </c>
      <c r="AF8" s="4">
        <f>'D1'!AF9*'C4'!AF8</f>
        <v>0</v>
      </c>
      <c r="AG8" s="4">
        <f>'D1'!AG9*'C4'!AG8</f>
        <v>0</v>
      </c>
      <c r="AH8" s="4">
        <f>'D1'!AH9*'C4'!AH8</f>
        <v>0</v>
      </c>
      <c r="AI8" s="4">
        <f>'D1'!AI9*'C4'!AI8</f>
        <v>0</v>
      </c>
      <c r="AJ8" s="4">
        <f>A!AJ8*'C4'!AJ8</f>
        <v>0</v>
      </c>
      <c r="AK8" s="4">
        <f>'D1'!AK9*'C4'!AK8</f>
        <v>0</v>
      </c>
    </row>
    <row r="9" spans="1:37" ht="15">
      <c r="A9" s="5">
        <v>7</v>
      </c>
      <c r="B9" s="5">
        <v>7</v>
      </c>
      <c r="C9" s="1" t="s">
        <v>267</v>
      </c>
      <c r="D9" s="4">
        <f>'D1'!D10*'C4'!D9</f>
        <v>0</v>
      </c>
      <c r="E9" s="4">
        <f>'D1'!E10*'C4'!E9</f>
        <v>0</v>
      </c>
      <c r="F9" s="4">
        <f>'D1'!F10*'C4'!F9</f>
        <v>8944.388105270624</v>
      </c>
      <c r="G9" s="4">
        <f>'D1'!G10*'C4'!G9</f>
        <v>0</v>
      </c>
      <c r="H9" s="4">
        <f>'D1'!H10*'C4'!H9</f>
        <v>0</v>
      </c>
      <c r="I9" s="4">
        <f>'D1'!I10*'C4'!I9</f>
        <v>0</v>
      </c>
      <c r="J9" s="4">
        <f>'D1'!J10*'C4'!J9</f>
        <v>0</v>
      </c>
      <c r="K9" s="4">
        <f>'D1'!K10*'C4'!K9</f>
        <v>0</v>
      </c>
      <c r="L9" s="4">
        <f>'D1'!L10*'C4'!L9</f>
        <v>0</v>
      </c>
      <c r="M9" s="4">
        <f>'D1'!M10*'C4'!M9</f>
        <v>0</v>
      </c>
      <c r="N9" s="4">
        <f>'D1'!N10*'C4'!N9</f>
        <v>357129.1282114298</v>
      </c>
      <c r="O9" s="4">
        <f>'D1'!O10*'C4'!O9</f>
        <v>733897.5276463308</v>
      </c>
      <c r="P9" s="4">
        <f>'D1'!P10*'C4'!P9</f>
        <v>2638.5007108004784</v>
      </c>
      <c r="Q9" s="4">
        <f>'D1'!Q10*'C4'!Q9</f>
        <v>234487.97724841296</v>
      </c>
      <c r="R9" s="4">
        <f>'D1'!R10*'C4'!R9</f>
        <v>4584.161006518205</v>
      </c>
      <c r="S9" s="4">
        <f>'D1'!S10*'C4'!S9</f>
        <v>0</v>
      </c>
      <c r="T9" s="4">
        <f>'D1'!T10*'C4'!T9</f>
        <v>0</v>
      </c>
      <c r="U9" s="4">
        <f>'D1'!U10*'C4'!U9</f>
        <v>0</v>
      </c>
      <c r="V9" s="4">
        <f>'D1'!V10*'C4'!V9</f>
        <v>0</v>
      </c>
      <c r="W9" s="4">
        <f>'D1'!W10*'C4'!W9</f>
        <v>572.539785553504</v>
      </c>
      <c r="X9" s="4">
        <f>'D1'!X10*'C4'!X9</f>
        <v>0</v>
      </c>
      <c r="Y9" s="4">
        <f>'D1'!Y10*'C4'!Y9</f>
        <v>0</v>
      </c>
      <c r="Z9" s="4">
        <f>'D1'!Z10*'C4'!Z9</f>
        <v>16.960772774526</v>
      </c>
      <c r="AA9" s="4">
        <f>'D1'!AA10*'C4'!AA9</f>
        <v>0</v>
      </c>
      <c r="AB9" s="4">
        <f>'D1'!AB10*'C4'!AB9</f>
        <v>0</v>
      </c>
      <c r="AC9" s="4">
        <f>'D1'!AC10*'C4'!AC9</f>
        <v>0</v>
      </c>
      <c r="AD9" s="4">
        <f>'D1'!AD10*'C4'!AD9</f>
        <v>0</v>
      </c>
      <c r="AE9" s="4">
        <f>'D1'!AE10*'C4'!AE9</f>
        <v>0</v>
      </c>
      <c r="AF9" s="4">
        <f>'D1'!AF10*'C4'!AF9</f>
        <v>0</v>
      </c>
      <c r="AG9" s="4">
        <f>'D1'!AG10*'C4'!AG9</f>
        <v>0</v>
      </c>
      <c r="AH9" s="4">
        <f>'D1'!AH10*'C4'!AH9</f>
        <v>0</v>
      </c>
      <c r="AI9" s="4">
        <f>'D1'!AI10*'C4'!AI9</f>
        <v>0</v>
      </c>
      <c r="AJ9" s="4">
        <f>A!AJ9*'C4'!AJ9</f>
        <v>0</v>
      </c>
      <c r="AK9" s="4">
        <f>'D1'!AK10*'C4'!AK9</f>
        <v>0</v>
      </c>
    </row>
    <row r="10" spans="1:37" ht="15">
      <c r="A10" s="5">
        <v>8</v>
      </c>
      <c r="B10" s="5">
        <v>8</v>
      </c>
      <c r="C10" s="1" t="s">
        <v>17</v>
      </c>
      <c r="D10" s="4">
        <f>'D1'!D11*'C4'!D10</f>
        <v>0</v>
      </c>
      <c r="E10" s="4">
        <f>'D1'!E11*'C4'!E10</f>
        <v>31655.287156387374</v>
      </c>
      <c r="F10" s="4">
        <f>'D1'!F11*'C4'!F10</f>
        <v>0</v>
      </c>
      <c r="G10" s="4">
        <f>'D1'!G11*'C4'!G10</f>
        <v>0</v>
      </c>
      <c r="H10" s="4">
        <f>'D1'!H11*'C4'!H10</f>
        <v>0</v>
      </c>
      <c r="I10" s="4">
        <f>'D1'!I11*'C4'!I10</f>
        <v>412.0052568408395</v>
      </c>
      <c r="J10" s="4">
        <f>'D1'!J11*'C4'!J10</f>
        <v>0</v>
      </c>
      <c r="K10" s="4">
        <f>'D1'!K11*'C4'!K10</f>
        <v>33.9782953211223</v>
      </c>
      <c r="L10" s="4">
        <f>'D1'!L11*'C4'!L10</f>
        <v>0</v>
      </c>
      <c r="M10" s="4">
        <f>'D1'!M11*'C4'!M10</f>
        <v>0</v>
      </c>
      <c r="N10" s="4">
        <f>'D1'!N11*'C4'!N10</f>
        <v>34820.94430978283</v>
      </c>
      <c r="O10" s="4">
        <f>'D1'!O11*'C4'!O10</f>
        <v>2210.7380454762074</v>
      </c>
      <c r="P10" s="4">
        <f>'D1'!P11*'C4'!P10</f>
        <v>16.314686742340495</v>
      </c>
      <c r="Q10" s="4">
        <f>'D1'!Q11*'C4'!Q10</f>
        <v>2601.9275730085883</v>
      </c>
      <c r="R10" s="4">
        <f>'D1'!R11*'C4'!R10</f>
        <v>38.46680272940411</v>
      </c>
      <c r="S10" s="4">
        <f>'D1'!S11*'C4'!S10</f>
        <v>0</v>
      </c>
      <c r="T10" s="4">
        <f>'D1'!T11*'C4'!T10</f>
        <v>0</v>
      </c>
      <c r="U10" s="4">
        <f>'D1'!U11*'C4'!U10</f>
        <v>0</v>
      </c>
      <c r="V10" s="4">
        <f>'D1'!V11*'C4'!V10</f>
        <v>0</v>
      </c>
      <c r="W10" s="4">
        <f>'D1'!W11*'C4'!W10</f>
        <v>0</v>
      </c>
      <c r="X10" s="4">
        <f>'D1'!X11*'C4'!X10</f>
        <v>0</v>
      </c>
      <c r="Y10" s="4">
        <f>'D1'!Y11*'C4'!Y10</f>
        <v>0</v>
      </c>
      <c r="Z10" s="4">
        <f>'D1'!Z11*'C4'!Z10</f>
        <v>0.528522664362</v>
      </c>
      <c r="AA10" s="4">
        <f>'D1'!AA11*'C4'!AA10</f>
        <v>0</v>
      </c>
      <c r="AB10" s="4">
        <f>'D1'!AB11*'C4'!AB10</f>
        <v>0</v>
      </c>
      <c r="AC10" s="4">
        <f>'D1'!AC11*'C4'!AC10</f>
        <v>0</v>
      </c>
      <c r="AD10" s="4">
        <f>'D1'!AD11*'C4'!AD10</f>
        <v>0</v>
      </c>
      <c r="AE10" s="4">
        <f>'D1'!AE11*'C4'!AE10</f>
        <v>0</v>
      </c>
      <c r="AF10" s="4">
        <f>'D1'!AF11*'C4'!AF10</f>
        <v>0</v>
      </c>
      <c r="AG10" s="4">
        <f>'D1'!AG11*'C4'!AG10</f>
        <v>0</v>
      </c>
      <c r="AH10" s="4">
        <f>'D1'!AH11*'C4'!AH10</f>
        <v>0</v>
      </c>
      <c r="AI10" s="4">
        <f>'D1'!AI11*'C4'!AI10</f>
        <v>0</v>
      </c>
      <c r="AJ10" s="4">
        <f>A!AJ10*'C4'!AJ10</f>
        <v>0</v>
      </c>
      <c r="AK10" s="4">
        <f>'D1'!AK11*'C4'!AK10</f>
        <v>0</v>
      </c>
    </row>
    <row r="11" spans="1:37" ht="15">
      <c r="A11" s="5">
        <v>9</v>
      </c>
      <c r="B11" s="5">
        <v>9</v>
      </c>
      <c r="C11" s="1" t="s">
        <v>18</v>
      </c>
      <c r="D11" s="4">
        <f>'D1'!D12*'C4'!D11</f>
        <v>0</v>
      </c>
      <c r="E11" s="4">
        <f>'D1'!E12*'C4'!E11</f>
        <v>0</v>
      </c>
      <c r="F11" s="4">
        <f>'D1'!F12*'C4'!F11</f>
        <v>0</v>
      </c>
      <c r="G11" s="4">
        <f>'D1'!G12*'C4'!G11</f>
        <v>0</v>
      </c>
      <c r="H11" s="4">
        <f>'D1'!H12*'C4'!H11</f>
        <v>0</v>
      </c>
      <c r="I11" s="4">
        <f>'D1'!I12*'C4'!I11</f>
        <v>0</v>
      </c>
      <c r="J11" s="4">
        <f>'D1'!J12*'C4'!J11</f>
        <v>0</v>
      </c>
      <c r="K11" s="4">
        <f>'D1'!K12*'C4'!K11</f>
        <v>0</v>
      </c>
      <c r="L11" s="4">
        <f>'D1'!L12*'C4'!L11</f>
        <v>0</v>
      </c>
      <c r="M11" s="4">
        <f>'D1'!M12*'C4'!M11</f>
        <v>0</v>
      </c>
      <c r="N11" s="4">
        <f>'D1'!N12*'C4'!N11</f>
        <v>7741.087158794101</v>
      </c>
      <c r="O11" s="4">
        <f>'D1'!O12*'C4'!O11</f>
        <v>1113.806954209387</v>
      </c>
      <c r="P11" s="4">
        <f>'D1'!P12*'C4'!P11</f>
        <v>8.157343371170247</v>
      </c>
      <c r="Q11" s="4">
        <f>'D1'!Q12*'C4'!Q11</f>
        <v>566.0922197520699</v>
      </c>
      <c r="R11" s="4">
        <f>'D1'!R12*'C4'!R11</f>
        <v>153.86721091761643</v>
      </c>
      <c r="S11" s="4">
        <f>'D1'!S12*'C4'!S11</f>
        <v>0</v>
      </c>
      <c r="T11" s="4">
        <f>'D1'!T12*'C4'!T11</f>
        <v>0</v>
      </c>
      <c r="U11" s="4">
        <f>'D1'!U12*'C4'!U11</f>
        <v>0</v>
      </c>
      <c r="V11" s="4">
        <f>'D1'!V12*'C4'!V11</f>
        <v>0</v>
      </c>
      <c r="W11" s="4">
        <f>'D1'!W12*'C4'!W11</f>
        <v>0</v>
      </c>
      <c r="X11" s="4">
        <f>'D1'!X12*'C4'!X11</f>
        <v>0</v>
      </c>
      <c r="Y11" s="4">
        <f>'D1'!Y12*'C4'!Y11</f>
        <v>8.748271689682</v>
      </c>
      <c r="Z11" s="4">
        <f>'D1'!Z12*'C4'!Z11</f>
        <v>3.60356362065</v>
      </c>
      <c r="AA11" s="4">
        <f>'D1'!AA12*'C4'!AA11</f>
        <v>0</v>
      </c>
      <c r="AB11" s="4">
        <f>'D1'!AB12*'C4'!AB11</f>
        <v>0</v>
      </c>
      <c r="AC11" s="4">
        <f>'D1'!AC12*'C4'!AC11</f>
        <v>0</v>
      </c>
      <c r="AD11" s="4">
        <f>'D1'!AD12*'C4'!AD11</f>
        <v>0</v>
      </c>
      <c r="AE11" s="4">
        <f>'D1'!AE12*'C4'!AE11</f>
        <v>0</v>
      </c>
      <c r="AF11" s="4">
        <f>'D1'!AF12*'C4'!AF11</f>
        <v>0</v>
      </c>
      <c r="AG11" s="4">
        <f>'D1'!AG12*'C4'!AG11</f>
        <v>0</v>
      </c>
      <c r="AH11" s="4">
        <f>'D1'!AH12*'C4'!AH11</f>
        <v>0</v>
      </c>
      <c r="AI11" s="4">
        <f>'D1'!AI12*'C4'!AI11</f>
        <v>0</v>
      </c>
      <c r="AJ11" s="4">
        <f>A!AJ11*'C4'!AJ11</f>
        <v>0</v>
      </c>
      <c r="AK11" s="4">
        <f>'D1'!AK12*'C4'!AK11</f>
        <v>0</v>
      </c>
    </row>
    <row r="12" spans="1:37" ht="15">
      <c r="A12" s="5">
        <v>10</v>
      </c>
      <c r="B12" s="5">
        <v>10</v>
      </c>
      <c r="C12" s="1" t="s">
        <v>268</v>
      </c>
      <c r="D12" s="4">
        <f>'D1'!D13*'C4'!D12</f>
        <v>0</v>
      </c>
      <c r="E12" s="4">
        <f>'D1'!E13*'C4'!E12</f>
        <v>0</v>
      </c>
      <c r="F12" s="4">
        <f>'D1'!F13*'C4'!F12</f>
        <v>0</v>
      </c>
      <c r="G12" s="4">
        <f>'D1'!G13*'C4'!G12</f>
        <v>0</v>
      </c>
      <c r="H12" s="4">
        <f>'D1'!H13*'C4'!H12</f>
        <v>0</v>
      </c>
      <c r="I12" s="4">
        <f>'D1'!I13*'C4'!I12</f>
        <v>0</v>
      </c>
      <c r="J12" s="4">
        <f>'D1'!J13*'C4'!J12</f>
        <v>0</v>
      </c>
      <c r="K12" s="4">
        <f>'D1'!K13*'C4'!K12</f>
        <v>0</v>
      </c>
      <c r="L12" s="4">
        <f>'D1'!L13*'C4'!L12</f>
        <v>0</v>
      </c>
      <c r="M12" s="4">
        <f>'D1'!M13*'C4'!M12</f>
        <v>0</v>
      </c>
      <c r="N12" s="4">
        <f>'D1'!N13*'C4'!N12</f>
        <v>13324002.065731945</v>
      </c>
      <c r="O12" s="4">
        <f>'D1'!O13*'C4'!O12</f>
        <v>22829372.326293517</v>
      </c>
      <c r="P12" s="4">
        <f>'D1'!P13*'C4'!P12</f>
        <v>2948.6462315378617</v>
      </c>
      <c r="Q12" s="4">
        <f>'D1'!Q13*'C4'!Q12</f>
        <v>79663.85178407277</v>
      </c>
      <c r="R12" s="4">
        <f>'D1'!R13*'C4'!R12</f>
        <v>0</v>
      </c>
      <c r="S12" s="4">
        <f>'D1'!S13*'C4'!S12</f>
        <v>0</v>
      </c>
      <c r="T12" s="4">
        <f>'D1'!T13*'C4'!T12</f>
        <v>0</v>
      </c>
      <c r="U12" s="4">
        <f>'D1'!U13*'C4'!U12</f>
        <v>18372.471475130944</v>
      </c>
      <c r="V12" s="4">
        <f>'D1'!V13*'C4'!V12</f>
        <v>27247.905369576467</v>
      </c>
      <c r="W12" s="4">
        <f>'D1'!W13*'C4'!W12</f>
        <v>9179.64436312846</v>
      </c>
      <c r="X12" s="4">
        <f>'D1'!X13*'C4'!X12</f>
        <v>79843.92482980494</v>
      </c>
      <c r="Y12" s="4">
        <f>'D1'!Y13*'C4'!Y12</f>
        <v>0</v>
      </c>
      <c r="Z12" s="4">
        <f>'D1'!Z13*'C4'!Z12</f>
        <v>12529.017147046126</v>
      </c>
      <c r="AA12" s="4">
        <f>'D1'!AA13*'C4'!AA12</f>
        <v>0</v>
      </c>
      <c r="AB12" s="4">
        <f>'D1'!AB13*'C4'!AB12</f>
        <v>0</v>
      </c>
      <c r="AC12" s="4">
        <f>'D1'!AC13*'C4'!AC12</f>
        <v>0</v>
      </c>
      <c r="AD12" s="4">
        <f>'D1'!AD13*'C4'!AD12</f>
        <v>0</v>
      </c>
      <c r="AE12" s="4">
        <f>'D1'!AE13*'C4'!AE12</f>
        <v>0</v>
      </c>
      <c r="AF12" s="4">
        <f>'D1'!AF13*'C4'!AF12</f>
        <v>0</v>
      </c>
      <c r="AG12" s="4">
        <f>'D1'!AG13*'C4'!AG12</f>
        <v>0</v>
      </c>
      <c r="AH12" s="4">
        <f>'D1'!AH13*'C4'!AH12</f>
        <v>0</v>
      </c>
      <c r="AI12" s="4">
        <f>'D1'!AI13*'C4'!AI12</f>
        <v>0</v>
      </c>
      <c r="AJ12" s="4">
        <f>A!AJ12*'C4'!AJ12</f>
        <v>0</v>
      </c>
      <c r="AK12" s="4">
        <f>'D1'!AK13*'C4'!AK12</f>
        <v>0</v>
      </c>
    </row>
    <row r="13" spans="1:37" ht="15">
      <c r="A13" s="5">
        <v>11</v>
      </c>
      <c r="B13" s="5">
        <v>11</v>
      </c>
      <c r="C13" s="1" t="s">
        <v>269</v>
      </c>
      <c r="D13" s="4">
        <f>'D1'!D14*'C4'!D13</f>
        <v>0</v>
      </c>
      <c r="E13" s="4">
        <f>'D1'!E14*'C4'!E13</f>
        <v>0</v>
      </c>
      <c r="F13" s="4">
        <f>'D1'!F14*'C4'!F13</f>
        <v>0</v>
      </c>
      <c r="G13" s="4">
        <f>'D1'!G14*'C4'!G13</f>
        <v>0</v>
      </c>
      <c r="H13" s="4">
        <f>'D1'!H14*'C4'!H13</f>
        <v>0</v>
      </c>
      <c r="I13" s="4">
        <f>'D1'!I14*'C4'!I13</f>
        <v>0</v>
      </c>
      <c r="J13" s="4">
        <f>'D1'!J14*'C4'!J13</f>
        <v>0</v>
      </c>
      <c r="K13" s="4">
        <f>'D1'!K14*'C4'!K13</f>
        <v>0</v>
      </c>
      <c r="L13" s="4">
        <f>'D1'!L14*'C4'!L13</f>
        <v>0</v>
      </c>
      <c r="M13" s="4">
        <f>'D1'!M14*'C4'!M13</f>
        <v>0</v>
      </c>
      <c r="N13" s="4">
        <f>'D1'!N14*'C4'!N13</f>
        <v>3268361.565602768</v>
      </c>
      <c r="O13" s="4">
        <f>'D1'!O14*'C4'!O13</f>
        <v>8146873.172267778</v>
      </c>
      <c r="P13" s="4">
        <f>'D1'!P14*'C4'!P13</f>
        <v>1487.9472857891012</v>
      </c>
      <c r="Q13" s="4">
        <f>'D1'!Q14*'C4'!Q13</f>
        <v>11544.088007240358</v>
      </c>
      <c r="R13" s="4">
        <f>'D1'!R14*'C4'!R13</f>
        <v>537.3331506263635</v>
      </c>
      <c r="S13" s="4">
        <f>'D1'!S14*'C4'!S13</f>
        <v>0</v>
      </c>
      <c r="T13" s="4">
        <f>'D1'!T14*'C4'!T13</f>
        <v>0</v>
      </c>
      <c r="U13" s="4">
        <f>'D1'!U14*'C4'!U13</f>
        <v>40.60650538865388</v>
      </c>
      <c r="V13" s="4">
        <f>'D1'!V14*'C4'!V13</f>
        <v>195.51431504527127</v>
      </c>
      <c r="W13" s="4">
        <f>'D1'!W14*'C4'!W13</f>
        <v>269.1234444960768</v>
      </c>
      <c r="X13" s="4">
        <f>'D1'!X14*'C4'!X13</f>
        <v>10342.477309560223</v>
      </c>
      <c r="Y13" s="4">
        <f>'D1'!Y14*'C4'!Y13</f>
        <v>0</v>
      </c>
      <c r="Z13" s="4">
        <f>'D1'!Z14*'C4'!Z13</f>
        <v>4836.9963144240955</v>
      </c>
      <c r="AA13" s="4">
        <f>'D1'!AA14*'C4'!AA13</f>
        <v>0</v>
      </c>
      <c r="AB13" s="4">
        <f>'D1'!AB14*'C4'!AB13</f>
        <v>0</v>
      </c>
      <c r="AC13" s="4">
        <f>'D1'!AC14*'C4'!AC13</f>
        <v>0</v>
      </c>
      <c r="AD13" s="4">
        <f>'D1'!AD14*'C4'!AD13</f>
        <v>0</v>
      </c>
      <c r="AE13" s="4">
        <f>'D1'!AE14*'C4'!AE13</f>
        <v>0</v>
      </c>
      <c r="AF13" s="4">
        <f>'D1'!AF14*'C4'!AF13</f>
        <v>0</v>
      </c>
      <c r="AG13" s="4">
        <f>'D1'!AG14*'C4'!AG13</f>
        <v>0</v>
      </c>
      <c r="AH13" s="4">
        <f>'D1'!AH14*'C4'!AH13</f>
        <v>0</v>
      </c>
      <c r="AI13" s="4">
        <f>'D1'!AI14*'C4'!AI13</f>
        <v>0</v>
      </c>
      <c r="AJ13" s="4">
        <f>A!AJ13*'C4'!AJ13</f>
        <v>0</v>
      </c>
      <c r="AK13" s="4">
        <f>'D1'!AK14*'C4'!AK13</f>
        <v>0</v>
      </c>
    </row>
    <row r="14" spans="1:37" ht="15">
      <c r="A14" s="5">
        <v>12</v>
      </c>
      <c r="B14" s="5">
        <v>12</v>
      </c>
      <c r="C14" s="1" t="s">
        <v>242</v>
      </c>
      <c r="D14" s="4">
        <f>'D1'!D15*'C4'!D14</f>
        <v>0</v>
      </c>
      <c r="E14" s="4">
        <f>'D1'!E15*'C4'!E14</f>
        <v>0</v>
      </c>
      <c r="F14" s="4">
        <f>'D1'!F15*'C4'!F14</f>
        <v>0</v>
      </c>
      <c r="G14" s="4">
        <f>'D1'!G15*'C4'!G14</f>
        <v>0</v>
      </c>
      <c r="H14" s="4">
        <f>'D1'!H15*'C4'!H14</f>
        <v>0</v>
      </c>
      <c r="I14" s="4">
        <f>'D1'!I15*'C4'!I14</f>
        <v>0</v>
      </c>
      <c r="J14" s="4">
        <f>'D1'!J15*'C4'!J14</f>
        <v>0</v>
      </c>
      <c r="K14" s="4">
        <f>'D1'!K15*'C4'!K14</f>
        <v>0</v>
      </c>
      <c r="L14" s="4">
        <f>'D1'!L15*'C4'!L14</f>
        <v>0</v>
      </c>
      <c r="M14" s="4">
        <f>'D1'!M15*'C4'!M14</f>
        <v>0</v>
      </c>
      <c r="N14" s="4">
        <f>'D1'!N15*'C4'!N14</f>
        <v>569381.1811732616</v>
      </c>
      <c r="O14" s="4">
        <f>'D1'!O15*'C4'!O14</f>
        <v>518153.5554171049</v>
      </c>
      <c r="P14" s="4">
        <f>'D1'!P15*'C4'!P14</f>
        <v>132.18800626466884</v>
      </c>
      <c r="Q14" s="4">
        <f>'D1'!Q15*'C4'!Q14</f>
        <v>7468.224025025456</v>
      </c>
      <c r="R14" s="4">
        <f>'D1'!R15*'C4'!R14</f>
        <v>7.813569304410208</v>
      </c>
      <c r="S14" s="4">
        <f>'D1'!S15*'C4'!S14</f>
        <v>0</v>
      </c>
      <c r="T14" s="4">
        <f>'D1'!T15*'C4'!T14</f>
        <v>0</v>
      </c>
      <c r="U14" s="4">
        <f>'D1'!U15*'C4'!U14</f>
        <v>0</v>
      </c>
      <c r="V14" s="4">
        <f>'D1'!V15*'C4'!V14</f>
        <v>0</v>
      </c>
      <c r="W14" s="4">
        <f>'D1'!W15*'C4'!W14</f>
        <v>0</v>
      </c>
      <c r="X14" s="4">
        <f>'D1'!X15*'C4'!X14</f>
        <v>894.744548641024</v>
      </c>
      <c r="Y14" s="4">
        <f>'D1'!Y15*'C4'!Y14</f>
        <v>0</v>
      </c>
      <c r="Z14" s="4">
        <f>'D1'!Z15*'C4'!Z14</f>
        <v>108.384666672828</v>
      </c>
      <c r="AA14" s="4">
        <f>'D1'!AA15*'C4'!AA14</f>
        <v>0</v>
      </c>
      <c r="AB14" s="4">
        <f>'D1'!AB15*'C4'!AB14</f>
        <v>0</v>
      </c>
      <c r="AC14" s="4">
        <f>'D1'!AC15*'C4'!AC14</f>
        <v>0</v>
      </c>
      <c r="AD14" s="4">
        <f>'D1'!AD15*'C4'!AD14</f>
        <v>0</v>
      </c>
      <c r="AE14" s="4">
        <f>'D1'!AE15*'C4'!AE14</f>
        <v>0</v>
      </c>
      <c r="AF14" s="4">
        <f>'D1'!AF15*'C4'!AF14</f>
        <v>0</v>
      </c>
      <c r="AG14" s="4">
        <f>'D1'!AG15*'C4'!AG14</f>
        <v>0</v>
      </c>
      <c r="AH14" s="4">
        <f>'D1'!AH15*'C4'!AH14</f>
        <v>0</v>
      </c>
      <c r="AI14" s="4">
        <f>'D1'!AI15*'C4'!AI14</f>
        <v>0</v>
      </c>
      <c r="AJ14" s="4">
        <f>A!AJ14*'C4'!AJ14</f>
        <v>0</v>
      </c>
      <c r="AK14" s="4">
        <f>'D1'!AK15*'C4'!AK14</f>
        <v>0</v>
      </c>
    </row>
    <row r="15" spans="1:37" ht="15">
      <c r="A15" s="5">
        <v>13</v>
      </c>
      <c r="B15" s="5">
        <v>13</v>
      </c>
      <c r="C15" s="1" t="s">
        <v>19</v>
      </c>
      <c r="D15" s="4">
        <f>'D1'!D16*'C4'!D15</f>
        <v>0</v>
      </c>
      <c r="E15" s="4">
        <f>'D1'!E16*'C4'!E15</f>
        <v>18931.224389900326</v>
      </c>
      <c r="F15" s="4">
        <f>'D1'!F16*'C4'!F15</f>
        <v>0</v>
      </c>
      <c r="G15" s="4">
        <f>'D1'!G16*'C4'!G15</f>
        <v>0</v>
      </c>
      <c r="H15" s="4">
        <f>'D1'!H16*'C4'!H15</f>
        <v>0</v>
      </c>
      <c r="I15" s="4">
        <f>'D1'!I16*'C4'!I15</f>
        <v>0</v>
      </c>
      <c r="J15" s="4">
        <f>'D1'!J16*'C4'!J15</f>
        <v>0</v>
      </c>
      <c r="K15" s="4">
        <f>'D1'!K16*'C4'!K15</f>
        <v>0</v>
      </c>
      <c r="L15" s="4">
        <f>'D1'!L16*'C4'!L15</f>
        <v>0</v>
      </c>
      <c r="M15" s="4">
        <f>'D1'!M16*'C4'!M15</f>
        <v>0</v>
      </c>
      <c r="N15" s="4">
        <f>'D1'!N16*'C4'!N15</f>
        <v>123866.77004146493</v>
      </c>
      <c r="O15" s="4">
        <f>'D1'!O16*'C4'!O15</f>
        <v>351759.2305685236</v>
      </c>
      <c r="P15" s="4">
        <f>'D1'!P16*'C4'!P15</f>
        <v>149.87929304948133</v>
      </c>
      <c r="Q15" s="4">
        <f>'D1'!Q16*'C4'!Q15</f>
        <v>10749.462261736528</v>
      </c>
      <c r="R15" s="4">
        <f>'D1'!R16*'C4'!R15</f>
        <v>307.1333780425859</v>
      </c>
      <c r="S15" s="4">
        <f>'D1'!S16*'C4'!S15</f>
        <v>0</v>
      </c>
      <c r="T15" s="4">
        <f>'D1'!T16*'C4'!T15</f>
        <v>0</v>
      </c>
      <c r="U15" s="4">
        <f>'D1'!U16*'C4'!U15</f>
        <v>0</v>
      </c>
      <c r="V15" s="4">
        <f>'D1'!V16*'C4'!V15</f>
        <v>0</v>
      </c>
      <c r="W15" s="4">
        <f>'D1'!W16*'C4'!W15</f>
        <v>0</v>
      </c>
      <c r="X15" s="4">
        <f>'D1'!X16*'C4'!X15</f>
        <v>0</v>
      </c>
      <c r="Y15" s="4">
        <f>'D1'!Y16*'C4'!Y15</f>
        <v>0</v>
      </c>
      <c r="Z15" s="4">
        <f>'D1'!Z16*'C4'!Z15</f>
        <v>4.077798969624</v>
      </c>
      <c r="AA15" s="4">
        <f>'D1'!AA16*'C4'!AA15</f>
        <v>0</v>
      </c>
      <c r="AB15" s="4">
        <f>'D1'!AB16*'C4'!AB15</f>
        <v>0</v>
      </c>
      <c r="AC15" s="4">
        <f>'D1'!AC16*'C4'!AC15</f>
        <v>0</v>
      </c>
      <c r="AD15" s="4">
        <f>'D1'!AD16*'C4'!AD15</f>
        <v>0</v>
      </c>
      <c r="AE15" s="4">
        <f>'D1'!AE16*'C4'!AE15</f>
        <v>0</v>
      </c>
      <c r="AF15" s="4">
        <f>'D1'!AF16*'C4'!AF15</f>
        <v>0</v>
      </c>
      <c r="AG15" s="4">
        <f>'D1'!AG16*'C4'!AG15</f>
        <v>0</v>
      </c>
      <c r="AH15" s="4">
        <f>'D1'!AH16*'C4'!AH15</f>
        <v>0</v>
      </c>
      <c r="AI15" s="4">
        <f>'D1'!AI16*'C4'!AI15</f>
        <v>0</v>
      </c>
      <c r="AJ15" s="4">
        <f>A!AJ15*'C4'!AJ15</f>
        <v>0</v>
      </c>
      <c r="AK15" s="4">
        <f>'D1'!AK16*'C4'!AK15</f>
        <v>0</v>
      </c>
    </row>
    <row r="16" spans="1:37" ht="15">
      <c r="A16" s="5">
        <v>14</v>
      </c>
      <c r="B16" s="5">
        <v>14</v>
      </c>
      <c r="C16" s="1" t="s">
        <v>270</v>
      </c>
      <c r="D16" s="4">
        <f>'D1'!D17*'C4'!D16</f>
        <v>0</v>
      </c>
      <c r="E16" s="4">
        <f>'D1'!E17*'C4'!E16</f>
        <v>21249.974137338464</v>
      </c>
      <c r="F16" s="4">
        <f>'D1'!F17*'C4'!F16</f>
        <v>0</v>
      </c>
      <c r="G16" s="4">
        <f>'D1'!G17*'C4'!G16</f>
        <v>0</v>
      </c>
      <c r="H16" s="4">
        <f>'D1'!H17*'C4'!H16</f>
        <v>0</v>
      </c>
      <c r="I16" s="4">
        <f>'D1'!I17*'C4'!I16</f>
        <v>0</v>
      </c>
      <c r="J16" s="4">
        <f>'D1'!J17*'C4'!J16</f>
        <v>0</v>
      </c>
      <c r="K16" s="4">
        <f>'D1'!K17*'C4'!K16</f>
        <v>0</v>
      </c>
      <c r="L16" s="4">
        <f>'D1'!L17*'C4'!L16</f>
        <v>0</v>
      </c>
      <c r="M16" s="4">
        <f>'D1'!M17*'C4'!M16</f>
        <v>0</v>
      </c>
      <c r="N16" s="4">
        <f>'D1'!N17*'C4'!N16</f>
        <v>3751643.552543295</v>
      </c>
      <c r="O16" s="4">
        <f>'D1'!O17*'C4'!O16</f>
        <v>10828594.075908968</v>
      </c>
      <c r="P16" s="4">
        <f>'D1'!P17*'C4'!P16</f>
        <v>2825.7449695188852</v>
      </c>
      <c r="Q16" s="4">
        <f>'D1'!Q17*'C4'!Q16</f>
        <v>7809.975994727631</v>
      </c>
      <c r="R16" s="4">
        <f>'D1'!R17*'C4'!R16</f>
        <v>560.7738585395942</v>
      </c>
      <c r="S16" s="4">
        <f>'D1'!S17*'C4'!S16</f>
        <v>0</v>
      </c>
      <c r="T16" s="4">
        <f>'D1'!T17*'C4'!T16</f>
        <v>0</v>
      </c>
      <c r="U16" s="4">
        <f>'D1'!U17*'C4'!U16</f>
        <v>478.883013517685</v>
      </c>
      <c r="V16" s="4">
        <f>'D1'!V17*'C4'!V16</f>
        <v>28170.22457448399</v>
      </c>
      <c r="W16" s="4">
        <f>'D1'!W17*'C4'!W16</f>
        <v>180705.06872351497</v>
      </c>
      <c r="X16" s="4">
        <f>'D1'!X17*'C4'!X16</f>
        <v>26778.11567638077</v>
      </c>
      <c r="Y16" s="4">
        <f>'D1'!Y17*'C4'!Y16</f>
        <v>0</v>
      </c>
      <c r="Z16" s="4">
        <f>'D1'!Z17*'C4'!Z16</f>
        <v>1785.7199648237279</v>
      </c>
      <c r="AA16" s="4">
        <f>'D1'!AA17*'C4'!AA16</f>
        <v>0</v>
      </c>
      <c r="AB16" s="4">
        <f>'D1'!AB17*'C4'!AB16</f>
        <v>0</v>
      </c>
      <c r="AC16" s="4">
        <f>'D1'!AC17*'C4'!AC16</f>
        <v>0</v>
      </c>
      <c r="AD16" s="4">
        <f>'D1'!AD17*'C4'!AD16</f>
        <v>0</v>
      </c>
      <c r="AE16" s="4">
        <f>'D1'!AE17*'C4'!AE16</f>
        <v>0</v>
      </c>
      <c r="AF16" s="4">
        <f>'D1'!AF17*'C4'!AF16</f>
        <v>0</v>
      </c>
      <c r="AG16" s="4">
        <f>'D1'!AG17*'C4'!AG16</f>
        <v>0</v>
      </c>
      <c r="AH16" s="4">
        <f>'D1'!AH17*'C4'!AH16</f>
        <v>0</v>
      </c>
      <c r="AI16" s="4">
        <f>'D1'!AI17*'C4'!AI16</f>
        <v>0</v>
      </c>
      <c r="AJ16" s="4">
        <f>A!AJ16*'C4'!AJ16</f>
        <v>0</v>
      </c>
      <c r="AK16" s="4">
        <f>'D1'!AK17*'C4'!AK16</f>
        <v>0</v>
      </c>
    </row>
    <row r="17" spans="1:37" ht="15">
      <c r="A17" s="5">
        <v>15</v>
      </c>
      <c r="B17" s="5">
        <v>15</v>
      </c>
      <c r="C17" s="1" t="s">
        <v>271</v>
      </c>
      <c r="D17" s="4">
        <f>'D1'!D18*'C4'!D17</f>
        <v>0</v>
      </c>
      <c r="E17" s="4">
        <f>'D1'!E18*'C4'!E17</f>
        <v>633.122604771732</v>
      </c>
      <c r="F17" s="4">
        <f>'D1'!F18*'C4'!F17</f>
        <v>0</v>
      </c>
      <c r="G17" s="4">
        <f>'D1'!G18*'C4'!G17</f>
        <v>0</v>
      </c>
      <c r="H17" s="4">
        <f>'D1'!H18*'C4'!H17</f>
        <v>0</v>
      </c>
      <c r="I17" s="4">
        <f>'D1'!I18*'C4'!I17</f>
        <v>0</v>
      </c>
      <c r="J17" s="4">
        <f>'D1'!J18*'C4'!J17</f>
        <v>0</v>
      </c>
      <c r="K17" s="4">
        <f>'D1'!K18*'C4'!K17</f>
        <v>0</v>
      </c>
      <c r="L17" s="4">
        <f>'D1'!L18*'C4'!L17</f>
        <v>0</v>
      </c>
      <c r="M17" s="4">
        <f>'D1'!M18*'C4'!M17</f>
        <v>0</v>
      </c>
      <c r="N17" s="4">
        <f>'D1'!N18*'C4'!N17</f>
        <v>1472529.1991167932</v>
      </c>
      <c r="O17" s="4">
        <f>'D1'!O18*'C4'!O17</f>
        <v>832083.1490746576</v>
      </c>
      <c r="P17" s="4">
        <f>'D1'!P18*'C4'!P17</f>
        <v>7300.494604711577</v>
      </c>
      <c r="Q17" s="4">
        <f>'D1'!Q18*'C4'!Q17</f>
        <v>8789.10587111362</v>
      </c>
      <c r="R17" s="4">
        <f>'D1'!R18*'C4'!R17</f>
        <v>1912.5213482025601</v>
      </c>
      <c r="S17" s="4">
        <f>'D1'!S18*'C4'!S17</f>
        <v>0</v>
      </c>
      <c r="T17" s="4">
        <f>'D1'!T18*'C4'!T17</f>
        <v>0</v>
      </c>
      <c r="U17" s="4">
        <f>'D1'!U18*'C4'!U17</f>
        <v>0</v>
      </c>
      <c r="V17" s="4">
        <f>'D1'!V18*'C4'!V17</f>
        <v>0</v>
      </c>
      <c r="W17" s="4">
        <f>'D1'!W18*'C4'!W17</f>
        <v>0</v>
      </c>
      <c r="X17" s="4">
        <f>'D1'!X18*'C4'!X17</f>
        <v>7192.036283356504</v>
      </c>
      <c r="Y17" s="4">
        <f>'D1'!Y18*'C4'!Y17</f>
        <v>0</v>
      </c>
      <c r="Z17" s="4">
        <f>'D1'!Z18*'C4'!Z17</f>
        <v>490.188944722116</v>
      </c>
      <c r="AA17" s="4">
        <f>'D1'!AA18*'C4'!AA17</f>
        <v>0</v>
      </c>
      <c r="AB17" s="4">
        <f>'D1'!AB18*'C4'!AB17</f>
        <v>0</v>
      </c>
      <c r="AC17" s="4">
        <f>'D1'!AC18*'C4'!AC17</f>
        <v>0</v>
      </c>
      <c r="AD17" s="4">
        <f>'D1'!AD18*'C4'!AD17</f>
        <v>0</v>
      </c>
      <c r="AE17" s="4">
        <f>'D1'!AE18*'C4'!AE17</f>
        <v>0</v>
      </c>
      <c r="AF17" s="4">
        <f>'D1'!AF18*'C4'!AF17</f>
        <v>0</v>
      </c>
      <c r="AG17" s="4">
        <f>'D1'!AG18*'C4'!AG17</f>
        <v>0</v>
      </c>
      <c r="AH17" s="4">
        <f>'D1'!AH18*'C4'!AH17</f>
        <v>0</v>
      </c>
      <c r="AI17" s="4">
        <f>'D1'!AI18*'C4'!AI17</f>
        <v>0</v>
      </c>
      <c r="AJ17" s="4">
        <f>A!AJ17*'C4'!AJ17</f>
        <v>0</v>
      </c>
      <c r="AK17" s="4">
        <f>'D1'!AK18*'C4'!AK17</f>
        <v>0</v>
      </c>
    </row>
    <row r="18" spans="1:37" ht="15">
      <c r="A18" s="5">
        <v>16</v>
      </c>
      <c r="B18" s="5">
        <v>16</v>
      </c>
      <c r="C18" s="1" t="s">
        <v>272</v>
      </c>
      <c r="D18" s="4">
        <f>'D1'!D19*'C4'!D18</f>
        <v>0</v>
      </c>
      <c r="E18" s="4">
        <f>'D1'!E19*'C4'!E18</f>
        <v>0</v>
      </c>
      <c r="F18" s="4">
        <f>'D1'!F19*'C4'!F18</f>
        <v>860.2967444278321</v>
      </c>
      <c r="G18" s="4">
        <f>'D1'!G19*'C4'!G18</f>
        <v>0</v>
      </c>
      <c r="H18" s="4">
        <f>'D1'!H19*'C4'!H18</f>
        <v>0</v>
      </c>
      <c r="I18" s="4">
        <f>'D1'!I19*'C4'!I18</f>
        <v>0</v>
      </c>
      <c r="J18" s="4">
        <f>'D1'!J19*'C4'!J18</f>
        <v>0</v>
      </c>
      <c r="K18" s="4">
        <f>'D1'!K19*'C4'!K18</f>
        <v>0</v>
      </c>
      <c r="L18" s="4">
        <f>'D1'!L19*'C4'!L18</f>
        <v>0</v>
      </c>
      <c r="M18" s="4">
        <f>'D1'!M19*'C4'!M18</f>
        <v>0</v>
      </c>
      <c r="N18" s="4">
        <f>'D1'!N19*'C4'!N18</f>
        <v>541228.2853296765</v>
      </c>
      <c r="O18" s="4">
        <f>'D1'!O19*'C4'!O18</f>
        <v>959208.6471450841</v>
      </c>
      <c r="P18" s="4">
        <f>'D1'!P19*'C4'!P18</f>
        <v>2147.319142384189</v>
      </c>
      <c r="Q18" s="4">
        <f>'D1'!Q19*'C4'!Q18</f>
        <v>197109.11764196889</v>
      </c>
      <c r="R18" s="4">
        <f>'D1'!R19*'C4'!R18</f>
        <v>1205.69384804976</v>
      </c>
      <c r="S18" s="4">
        <f>'D1'!S19*'C4'!S18</f>
        <v>0</v>
      </c>
      <c r="T18" s="4">
        <f>'D1'!T19*'C4'!T18</f>
        <v>0</v>
      </c>
      <c r="U18" s="4">
        <f>'D1'!U19*'C4'!U18</f>
        <v>0.08621653887827134</v>
      </c>
      <c r="V18" s="4">
        <f>'D1'!V19*'C4'!V18</f>
        <v>0</v>
      </c>
      <c r="W18" s="4">
        <f>'D1'!W19*'C4'!W18</f>
        <v>0</v>
      </c>
      <c r="X18" s="4">
        <f>'D1'!X19*'C4'!X18</f>
        <v>4.790569918647198</v>
      </c>
      <c r="Y18" s="4">
        <f>'D1'!Y19*'C4'!Y18</f>
        <v>0</v>
      </c>
      <c r="Z18" s="4">
        <f>'D1'!Z19*'C4'!Z18</f>
        <v>28.032284108196</v>
      </c>
      <c r="AA18" s="4">
        <f>'D1'!AA19*'C4'!AA18</f>
        <v>0</v>
      </c>
      <c r="AB18" s="4">
        <f>'D1'!AB19*'C4'!AB18</f>
        <v>0</v>
      </c>
      <c r="AC18" s="4">
        <f>'D1'!AC19*'C4'!AC18</f>
        <v>0</v>
      </c>
      <c r="AD18" s="4">
        <f>'D1'!AD19*'C4'!AD18</f>
        <v>0</v>
      </c>
      <c r="AE18" s="4">
        <f>'D1'!AE19*'C4'!AE18</f>
        <v>0</v>
      </c>
      <c r="AF18" s="4">
        <f>'D1'!AF19*'C4'!AF18</f>
        <v>0</v>
      </c>
      <c r="AG18" s="4">
        <f>'D1'!AG19*'C4'!AG18</f>
        <v>0</v>
      </c>
      <c r="AH18" s="4">
        <f>'D1'!AH19*'C4'!AH18</f>
        <v>0</v>
      </c>
      <c r="AI18" s="4">
        <f>'D1'!AI19*'C4'!AI18</f>
        <v>0</v>
      </c>
      <c r="AJ18" s="4">
        <f>A!AJ18*'C4'!AJ18</f>
        <v>0</v>
      </c>
      <c r="AK18" s="4">
        <f>'D1'!AK19*'C4'!AK18</f>
        <v>0</v>
      </c>
    </row>
    <row r="19" spans="1:37" ht="15">
      <c r="A19" s="5">
        <v>17</v>
      </c>
      <c r="B19" s="5">
        <v>17</v>
      </c>
      <c r="C19" s="1" t="s">
        <v>243</v>
      </c>
      <c r="D19" s="4">
        <f>'D1'!D20*'C4'!D19</f>
        <v>0</v>
      </c>
      <c r="E19" s="4">
        <f>'D1'!E20*'C4'!E19</f>
        <v>0</v>
      </c>
      <c r="F19" s="4">
        <f>'D1'!F20*'C4'!F19</f>
        <v>1720.5934888556642</v>
      </c>
      <c r="G19" s="4">
        <f>'D1'!G20*'C4'!G19</f>
        <v>0</v>
      </c>
      <c r="H19" s="4">
        <f>'D1'!H20*'C4'!H19</f>
        <v>0</v>
      </c>
      <c r="I19" s="4">
        <f>'D1'!I20*'C4'!I19</f>
        <v>0</v>
      </c>
      <c r="J19" s="4">
        <f>'D1'!J20*'C4'!J19</f>
        <v>0</v>
      </c>
      <c r="K19" s="4">
        <f>'D1'!K20*'C4'!K19</f>
        <v>0</v>
      </c>
      <c r="L19" s="4">
        <f>'D1'!L20*'C4'!L19</f>
        <v>0</v>
      </c>
      <c r="M19" s="4">
        <f>'D1'!M20*'C4'!M19</f>
        <v>0</v>
      </c>
      <c r="N19" s="4">
        <f>'D1'!N20*'C4'!N19</f>
        <v>634182.7594090417</v>
      </c>
      <c r="O19" s="4">
        <f>'D1'!O20*'C4'!O19</f>
        <v>168567.68753793338</v>
      </c>
      <c r="P19" s="4">
        <f>'D1'!P20*'C4'!P19</f>
        <v>3463.782743283175</v>
      </c>
      <c r="Q19" s="4">
        <f>'D1'!Q20*'C4'!Q19</f>
        <v>39980.787179452665</v>
      </c>
      <c r="R19" s="4">
        <f>'D1'!R20*'C4'!R19</f>
        <v>1581.9472622467438</v>
      </c>
      <c r="S19" s="4">
        <f>'D1'!S20*'C4'!S19</f>
        <v>0</v>
      </c>
      <c r="T19" s="4">
        <f>'D1'!T20*'C4'!T19</f>
        <v>0</v>
      </c>
      <c r="U19" s="4">
        <f>'D1'!U20*'C4'!U19</f>
        <v>0.08621653887827134</v>
      </c>
      <c r="V19" s="4">
        <f>'D1'!V20*'C4'!V19</f>
        <v>0</v>
      </c>
      <c r="W19" s="4">
        <f>'D1'!W20*'C4'!W19</f>
        <v>0</v>
      </c>
      <c r="X19" s="4">
        <f>'D1'!X20*'C4'!X19</f>
        <v>17.512194480388093</v>
      </c>
      <c r="Y19" s="4">
        <f>'D1'!Y20*'C4'!Y19</f>
        <v>0</v>
      </c>
      <c r="Z19" s="4">
        <f>'D1'!Z20*'C4'!Z19</f>
        <v>24.497819041374</v>
      </c>
      <c r="AA19" s="4">
        <f>'D1'!AA20*'C4'!AA19</f>
        <v>0</v>
      </c>
      <c r="AB19" s="4">
        <f>'D1'!AB20*'C4'!AB19</f>
        <v>0</v>
      </c>
      <c r="AC19" s="4">
        <f>'D1'!AC20*'C4'!AC19</f>
        <v>0</v>
      </c>
      <c r="AD19" s="4">
        <f>'D1'!AD20*'C4'!AD19</f>
        <v>0</v>
      </c>
      <c r="AE19" s="4">
        <f>'D1'!AE20*'C4'!AE19</f>
        <v>0</v>
      </c>
      <c r="AF19" s="4">
        <f>'D1'!AF20*'C4'!AF19</f>
        <v>0</v>
      </c>
      <c r="AG19" s="4">
        <f>'D1'!AG20*'C4'!AG19</f>
        <v>0</v>
      </c>
      <c r="AH19" s="4">
        <f>'D1'!AH20*'C4'!AH19</f>
        <v>0</v>
      </c>
      <c r="AI19" s="4">
        <f>'D1'!AI20*'C4'!AI19</f>
        <v>0</v>
      </c>
      <c r="AJ19" s="4">
        <f>A!AJ19*'C4'!AJ19</f>
        <v>0</v>
      </c>
      <c r="AK19" s="4">
        <f>'D1'!AK20*'C4'!AK19</f>
        <v>0</v>
      </c>
    </row>
    <row r="20" spans="1:37" ht="15">
      <c r="A20" s="5">
        <v>18</v>
      </c>
      <c r="B20" s="5">
        <v>18</v>
      </c>
      <c r="C20" s="1" t="s">
        <v>273</v>
      </c>
      <c r="D20" s="4">
        <f>'D1'!D21*'C4'!D20</f>
        <v>0</v>
      </c>
      <c r="E20" s="4">
        <f>'D1'!E21*'C4'!E20</f>
        <v>4042821.9098908477</v>
      </c>
      <c r="F20" s="4">
        <f>'D1'!F21*'C4'!F20</f>
        <v>86044.48178399725</v>
      </c>
      <c r="G20" s="4">
        <f>'D1'!G21*'C4'!G20</f>
        <v>0</v>
      </c>
      <c r="H20" s="4">
        <f>'D1'!H21*'C4'!H20</f>
        <v>0</v>
      </c>
      <c r="I20" s="4">
        <f>'D1'!I21*'C4'!I20</f>
        <v>0</v>
      </c>
      <c r="J20" s="4">
        <f>'D1'!J21*'C4'!J20</f>
        <v>0</v>
      </c>
      <c r="K20" s="4">
        <f>'D1'!K21*'C4'!K20</f>
        <v>0</v>
      </c>
      <c r="L20" s="4">
        <f>'D1'!L21*'C4'!L20</f>
        <v>0</v>
      </c>
      <c r="M20" s="4">
        <f>'D1'!M21*'C4'!M20</f>
        <v>0</v>
      </c>
      <c r="N20" s="4">
        <f>'D1'!N21*'C4'!N20</f>
        <v>1331738.5446974686</v>
      </c>
      <c r="O20" s="4">
        <f>'D1'!O21*'C4'!O20</f>
        <v>22688437.42203923</v>
      </c>
      <c r="P20" s="4">
        <f>'D1'!P21*'C4'!P20</f>
        <v>7778.246262851783</v>
      </c>
      <c r="Q20" s="4">
        <f>'D1'!Q21*'C4'!Q20</f>
        <v>9581.634978766517</v>
      </c>
      <c r="R20" s="4">
        <f>'D1'!R21*'C4'!R20</f>
        <v>1351.747489662966</v>
      </c>
      <c r="S20" s="4">
        <f>'D1'!S21*'C4'!S20</f>
        <v>0</v>
      </c>
      <c r="T20" s="4">
        <f>'D1'!T21*'C4'!T20</f>
        <v>0</v>
      </c>
      <c r="U20" s="4">
        <f>'D1'!U21*'C4'!U20</f>
        <v>0</v>
      </c>
      <c r="V20" s="4">
        <f>'D1'!V21*'C4'!V20</f>
        <v>8.469889306688001</v>
      </c>
      <c r="W20" s="4">
        <f>'D1'!W21*'C4'!W20</f>
        <v>582799.8329599502</v>
      </c>
      <c r="X20" s="4">
        <f>'D1'!X21*'C4'!X20</f>
        <v>2973.752918356478</v>
      </c>
      <c r="Y20" s="4">
        <f>'D1'!Y21*'C4'!Y20</f>
        <v>7.6431302191590005</v>
      </c>
      <c r="Z20" s="4">
        <f>'D1'!Z21*'C4'!Z20</f>
        <v>2036.2064468607243</v>
      </c>
      <c r="AA20" s="4">
        <f>'D1'!AA21*'C4'!AA20</f>
        <v>14782921.990913784</v>
      </c>
      <c r="AB20" s="4">
        <f>'D1'!AB21*'C4'!AB20</f>
        <v>103804.5979704328</v>
      </c>
      <c r="AC20" s="4">
        <f>'D1'!AC21*'C4'!AC20</f>
        <v>49927.749651</v>
      </c>
      <c r="AD20" s="4">
        <f>'D1'!AD21*'C4'!AD20</f>
        <v>0</v>
      </c>
      <c r="AE20" s="4">
        <f>'D1'!AE21*'C4'!AE20</f>
        <v>0</v>
      </c>
      <c r="AF20" s="4">
        <f>'D1'!AF21*'C4'!AF20</f>
        <v>0</v>
      </c>
      <c r="AG20" s="4">
        <f>'D1'!AG21*'C4'!AG20</f>
        <v>0</v>
      </c>
      <c r="AH20" s="4">
        <f>'D1'!AH21*'C4'!AH20</f>
        <v>0</v>
      </c>
      <c r="AI20" s="4">
        <f>'D1'!AI21*'C4'!AI20</f>
        <v>0</v>
      </c>
      <c r="AJ20" s="4">
        <f>A!AJ20*'C4'!AJ20</f>
        <v>0</v>
      </c>
      <c r="AK20" s="4">
        <f>'D1'!AK21*'C4'!AK20</f>
        <v>0</v>
      </c>
    </row>
    <row r="21" spans="1:37" ht="15">
      <c r="A21" s="5">
        <v>19</v>
      </c>
      <c r="B21" s="5">
        <v>19</v>
      </c>
      <c r="C21" s="1" t="s">
        <v>274</v>
      </c>
      <c r="D21" s="4">
        <f>'D1'!D22*'C4'!D21</f>
        <v>0</v>
      </c>
      <c r="E21" s="4">
        <f>'D1'!E22*'C4'!E21</f>
        <v>41359.49735176105</v>
      </c>
      <c r="F21" s="4">
        <f>'D1'!F22*'C4'!F21</f>
        <v>0</v>
      </c>
      <c r="G21" s="4">
        <f>'D1'!G22*'C4'!G21</f>
        <v>0</v>
      </c>
      <c r="H21" s="4">
        <f>'D1'!H22*'C4'!H21</f>
        <v>0</v>
      </c>
      <c r="I21" s="4">
        <f>'D1'!I22*'C4'!I21</f>
        <v>0</v>
      </c>
      <c r="J21" s="4">
        <f>'D1'!J22*'C4'!J21</f>
        <v>0</v>
      </c>
      <c r="K21" s="4">
        <f>'D1'!K22*'C4'!K21</f>
        <v>0</v>
      </c>
      <c r="L21" s="4">
        <f>'D1'!L22*'C4'!L21</f>
        <v>0</v>
      </c>
      <c r="M21" s="4">
        <f>'D1'!M22*'C4'!M21</f>
        <v>0</v>
      </c>
      <c r="N21" s="4">
        <f>'D1'!N22*'C4'!N21</f>
        <v>553333.0362625109</v>
      </c>
      <c r="O21" s="4">
        <f>'D1'!O22*'C4'!O21</f>
        <v>4145683.6483802036</v>
      </c>
      <c r="P21" s="4">
        <f>'D1'!P22*'C4'!P21</f>
        <v>1184.8311740301956</v>
      </c>
      <c r="Q21" s="4">
        <f>'D1'!Q22*'C4'!Q21</f>
        <v>6187.17829810503</v>
      </c>
      <c r="R21" s="4">
        <f>'D1'!R22*'C4'!R21</f>
        <v>2057.372902230473</v>
      </c>
      <c r="S21" s="4">
        <f>'D1'!S22*'C4'!S21</f>
        <v>0</v>
      </c>
      <c r="T21" s="4">
        <f>'D1'!T22*'C4'!T21</f>
        <v>0</v>
      </c>
      <c r="U21" s="4">
        <f>'D1'!U22*'C4'!U21</f>
        <v>341.05348205354284</v>
      </c>
      <c r="V21" s="4">
        <f>'D1'!V22*'C4'!V21</f>
        <v>0</v>
      </c>
      <c r="W21" s="4">
        <f>'D1'!W22*'C4'!W21</f>
        <v>307.7558003585738</v>
      </c>
      <c r="X21" s="4">
        <f>'D1'!X22*'C4'!X21</f>
        <v>759.0818297906877</v>
      </c>
      <c r="Y21" s="4">
        <f>'D1'!Y22*'C4'!Y21</f>
        <v>25.891111361916</v>
      </c>
      <c r="Z21" s="4">
        <f>'D1'!Z22*'C4'!Z21</f>
        <v>1218.0313683493125</v>
      </c>
      <c r="AA21" s="4">
        <f>'D1'!AA22*'C4'!AA21</f>
        <v>0</v>
      </c>
      <c r="AB21" s="4">
        <f>'D1'!AB22*'C4'!AB21</f>
        <v>0</v>
      </c>
      <c r="AC21" s="4">
        <f>'D1'!AC22*'C4'!AC21</f>
        <v>0</v>
      </c>
      <c r="AD21" s="4">
        <f>'D1'!AD22*'C4'!AD21</f>
        <v>0</v>
      </c>
      <c r="AE21" s="4">
        <f>'D1'!AE22*'C4'!AE21</f>
        <v>0</v>
      </c>
      <c r="AF21" s="4">
        <f>'D1'!AF22*'C4'!AF21</f>
        <v>0</v>
      </c>
      <c r="AG21" s="4">
        <f>'D1'!AG22*'C4'!AG21</f>
        <v>0</v>
      </c>
      <c r="AH21" s="4">
        <f>'D1'!AH22*'C4'!AH21</f>
        <v>0</v>
      </c>
      <c r="AI21" s="4">
        <f>'D1'!AI22*'C4'!AI21</f>
        <v>0</v>
      </c>
      <c r="AJ21" s="4">
        <f>A!AJ21*'C4'!AJ21</f>
        <v>0</v>
      </c>
      <c r="AK21" s="4">
        <f>'D1'!AK22*'C4'!AK21</f>
        <v>0</v>
      </c>
    </row>
    <row r="22" spans="1:37" ht="15">
      <c r="A22" s="5">
        <v>20</v>
      </c>
      <c r="B22" s="5">
        <v>20</v>
      </c>
      <c r="C22" s="1" t="s">
        <v>244</v>
      </c>
      <c r="D22" s="4">
        <f>'D1'!D23*'C4'!D22</f>
        <v>0</v>
      </c>
      <c r="E22" s="4">
        <f>'D1'!E23*'C4'!E22</f>
        <v>0</v>
      </c>
      <c r="F22" s="4">
        <f>'D1'!F23*'C4'!F22</f>
        <v>0</v>
      </c>
      <c r="G22" s="4">
        <f>'D1'!G23*'C4'!G22</f>
        <v>0</v>
      </c>
      <c r="H22" s="4">
        <f>'D1'!H23*'C4'!H22</f>
        <v>0</v>
      </c>
      <c r="I22" s="4">
        <f>'D1'!I23*'C4'!I22</f>
        <v>0</v>
      </c>
      <c r="J22" s="4">
        <f>'D1'!J23*'C4'!J22</f>
        <v>0</v>
      </c>
      <c r="K22" s="4">
        <f>'D1'!K23*'C4'!K22</f>
        <v>0</v>
      </c>
      <c r="L22" s="4">
        <f>'D1'!L23*'C4'!L22</f>
        <v>0</v>
      </c>
      <c r="M22" s="4">
        <f>'D1'!M23*'C4'!M22</f>
        <v>0</v>
      </c>
      <c r="N22" s="4">
        <f>'D1'!N23*'C4'!N22</f>
        <v>426580.44172429777</v>
      </c>
      <c r="O22" s="4">
        <f>'D1'!O23*'C4'!O22</f>
        <v>114455.5312756502</v>
      </c>
      <c r="P22" s="4">
        <f>'D1'!P23*'C4'!P22</f>
        <v>2763.6961763077916</v>
      </c>
      <c r="Q22" s="4">
        <f>'D1'!Q23*'C4'!Q22</f>
        <v>3168.0197927606578</v>
      </c>
      <c r="R22" s="4">
        <f>'D1'!R23*'C4'!R22</f>
        <v>2289.976849984838</v>
      </c>
      <c r="S22" s="4">
        <f>'D1'!S23*'C4'!S22</f>
        <v>0</v>
      </c>
      <c r="T22" s="4">
        <f>'D1'!T23*'C4'!T22</f>
        <v>0</v>
      </c>
      <c r="U22" s="4">
        <f>'D1'!U23*'C4'!U22</f>
        <v>80.89102544469444</v>
      </c>
      <c r="V22" s="4">
        <f>'D1'!V23*'C4'!V22</f>
        <v>0</v>
      </c>
      <c r="W22" s="4">
        <f>'D1'!W23*'C4'!W22</f>
        <v>0</v>
      </c>
      <c r="X22" s="4">
        <f>'D1'!X23*'C4'!X22</f>
        <v>7430.198130153167</v>
      </c>
      <c r="Y22" s="4">
        <f>'D1'!Y23*'C4'!Y22</f>
        <v>0</v>
      </c>
      <c r="Z22" s="4">
        <f>'D1'!Z23*'C4'!Z22</f>
        <v>11002.584047461267</v>
      </c>
      <c r="AA22" s="4">
        <f>'D1'!AA23*'C4'!AA22</f>
        <v>0</v>
      </c>
      <c r="AB22" s="4">
        <f>'D1'!AB23*'C4'!AB22</f>
        <v>0</v>
      </c>
      <c r="AC22" s="4">
        <f>'D1'!AC23*'C4'!AC22</f>
        <v>0</v>
      </c>
      <c r="AD22" s="4">
        <f>'D1'!AD23*'C4'!AD22</f>
        <v>0</v>
      </c>
      <c r="AE22" s="4">
        <f>'D1'!AE23*'C4'!AE22</f>
        <v>0</v>
      </c>
      <c r="AF22" s="4">
        <f>'D1'!AF23*'C4'!AF22</f>
        <v>0</v>
      </c>
      <c r="AG22" s="4">
        <f>'D1'!AG23*'C4'!AG22</f>
        <v>0</v>
      </c>
      <c r="AH22" s="4">
        <f>'D1'!AH23*'C4'!AH22</f>
        <v>0</v>
      </c>
      <c r="AI22" s="4">
        <f>'D1'!AI23*'C4'!AI22</f>
        <v>0</v>
      </c>
      <c r="AJ22" s="4">
        <f>A!AJ22*'C4'!AJ22</f>
        <v>0</v>
      </c>
      <c r="AK22" s="4">
        <f>'D1'!AK23*'C4'!AK22</f>
        <v>0</v>
      </c>
    </row>
    <row r="23" spans="1:37" ht="15">
      <c r="A23" s="5">
        <v>21</v>
      </c>
      <c r="B23" s="5">
        <v>21</v>
      </c>
      <c r="C23" s="1" t="s">
        <v>20</v>
      </c>
      <c r="D23" s="4">
        <f>'D1'!D24*'C4'!D23</f>
        <v>0</v>
      </c>
      <c r="E23" s="4">
        <f>'D1'!E24*'C4'!E23</f>
        <v>8999.79121494604</v>
      </c>
      <c r="F23" s="4">
        <f>'D1'!F24*'C4'!F23</f>
        <v>1731.1660156313458</v>
      </c>
      <c r="G23" s="4">
        <f>'D1'!G24*'C4'!G23</f>
        <v>0</v>
      </c>
      <c r="H23" s="4">
        <f>'D1'!H24*'C4'!H23</f>
        <v>39420.64031675072</v>
      </c>
      <c r="I23" s="4">
        <f>'D1'!I24*'C4'!I23</f>
        <v>1629.2935156887745</v>
      </c>
      <c r="J23" s="4">
        <f>'D1'!J24*'C4'!J23</f>
        <v>0</v>
      </c>
      <c r="K23" s="4">
        <f>'D1'!K24*'C4'!K23</f>
        <v>134.3687133153473</v>
      </c>
      <c r="L23" s="4">
        <f>'D1'!L24*'C4'!L23</f>
        <v>0</v>
      </c>
      <c r="M23" s="4">
        <f>'D1'!M24*'C4'!M23</f>
        <v>0</v>
      </c>
      <c r="N23" s="4">
        <f>'D1'!N24*'C4'!N23</f>
        <v>126922.5847767944</v>
      </c>
      <c r="O23" s="4">
        <f>'D1'!O24*'C4'!O23</f>
        <v>376086.21432369435</v>
      </c>
      <c r="P23" s="4">
        <f>'D1'!P24*'C4'!P23</f>
        <v>42.91738695663938</v>
      </c>
      <c r="Q23" s="4">
        <f>'D1'!Q24*'C4'!Q23</f>
        <v>1471.8397713553816</v>
      </c>
      <c r="R23" s="4">
        <f>'D1'!R24*'C4'!R23</f>
        <v>7.813569304410208</v>
      </c>
      <c r="S23" s="4">
        <f>'D1'!S24*'C4'!S23</f>
        <v>0</v>
      </c>
      <c r="T23" s="4">
        <f>'D1'!T24*'C4'!T23</f>
        <v>0</v>
      </c>
      <c r="U23" s="4">
        <f>'D1'!U24*'C4'!U23</f>
        <v>43850.53435786358</v>
      </c>
      <c r="V23" s="4">
        <f>'D1'!V24*'C4'!V23</f>
        <v>21656.785973683633</v>
      </c>
      <c r="W23" s="4">
        <f>'D1'!W24*'C4'!W23</f>
        <v>11717.385865954051</v>
      </c>
      <c r="X23" s="4">
        <f>'D1'!X24*'C4'!X23</f>
        <v>9481.523738010426</v>
      </c>
      <c r="Y23" s="4">
        <f>'D1'!Y24*'C4'!Y23</f>
        <v>0</v>
      </c>
      <c r="Z23" s="4">
        <f>'D1'!Z24*'C4'!Z23</f>
        <v>0</v>
      </c>
      <c r="AA23" s="4">
        <f>'D1'!AA24*'C4'!AA23</f>
        <v>0</v>
      </c>
      <c r="AB23" s="4">
        <f>'D1'!AB24*'C4'!AB23</f>
        <v>0</v>
      </c>
      <c r="AC23" s="4">
        <f>'D1'!AC24*'C4'!AC23</f>
        <v>0</v>
      </c>
      <c r="AD23" s="4">
        <f>'D1'!AD24*'C4'!AD23</f>
        <v>0</v>
      </c>
      <c r="AE23" s="4">
        <f>'D1'!AE24*'C4'!AE23</f>
        <v>0</v>
      </c>
      <c r="AF23" s="4">
        <f>'D1'!AF24*'C4'!AF23</f>
        <v>0</v>
      </c>
      <c r="AG23" s="4">
        <f>'D1'!AG24*'C4'!AG23</f>
        <v>0</v>
      </c>
      <c r="AH23" s="4">
        <f>'D1'!AH24*'C4'!AH23</f>
        <v>0</v>
      </c>
      <c r="AI23" s="4">
        <f>'D1'!AI24*'C4'!AI23</f>
        <v>0</v>
      </c>
      <c r="AJ23" s="4">
        <f>A!AJ23*'C4'!AJ23</f>
        <v>0</v>
      </c>
      <c r="AK23" s="4">
        <f>'D1'!AK24*'C4'!AK23</f>
        <v>0</v>
      </c>
    </row>
    <row r="24" spans="1:37" ht="15">
      <c r="A24" s="5">
        <v>22</v>
      </c>
      <c r="B24" s="5">
        <v>22</v>
      </c>
      <c r="C24" s="1" t="s">
        <v>275</v>
      </c>
      <c r="D24" s="4">
        <f>'D1'!D25*'C4'!D24</f>
        <v>0</v>
      </c>
      <c r="E24" s="4">
        <f>'D1'!E25*'C4'!E24</f>
        <v>228359.84387188905</v>
      </c>
      <c r="F24" s="4">
        <f>'D1'!F25*'C4'!F24</f>
        <v>31766.229186438777</v>
      </c>
      <c r="G24" s="4">
        <f>'D1'!G25*'C4'!G24</f>
        <v>0</v>
      </c>
      <c r="H24" s="4">
        <f>'D1'!H25*'C4'!H24</f>
        <v>3577.410478783528</v>
      </c>
      <c r="I24" s="4">
        <f>'D1'!I25*'C4'!I24</f>
        <v>0</v>
      </c>
      <c r="J24" s="4">
        <f>'D1'!J25*'C4'!J24</f>
        <v>0</v>
      </c>
      <c r="K24" s="4">
        <f>'D1'!K25*'C4'!K24</f>
        <v>0</v>
      </c>
      <c r="L24" s="4">
        <f>'D1'!L25*'C4'!L24</f>
        <v>0</v>
      </c>
      <c r="M24" s="4">
        <f>'D1'!M25*'C4'!M24</f>
        <v>0</v>
      </c>
      <c r="N24" s="4">
        <f>'D1'!N25*'C4'!N24</f>
        <v>808563.0267028756</v>
      </c>
      <c r="O24" s="4">
        <f>'D1'!O25*'C4'!O24</f>
        <v>13812899.977168338</v>
      </c>
      <c r="P24" s="4">
        <f>'D1'!P25*'C4'!P24</f>
        <v>1895.9429617833848</v>
      </c>
      <c r="Q24" s="4">
        <f>'D1'!Q25*'C4'!Q24</f>
        <v>2113.410953741061</v>
      </c>
      <c r="R24" s="4">
        <f>'D1'!R25*'C4'!R24</f>
        <v>92.56074406762862</v>
      </c>
      <c r="S24" s="4">
        <f>'D1'!S25*'C4'!S24</f>
        <v>0</v>
      </c>
      <c r="T24" s="4">
        <f>'D1'!T25*'C4'!T24</f>
        <v>1219.87523138044</v>
      </c>
      <c r="U24" s="4">
        <f>'D1'!U25*'C4'!U24</f>
        <v>441995.2506069002</v>
      </c>
      <c r="V24" s="4">
        <f>'D1'!V25*'C4'!V24</f>
        <v>698215.3221909747</v>
      </c>
      <c r="W24" s="4">
        <f>'D1'!W25*'C4'!W24</f>
        <v>214446.4738829393</v>
      </c>
      <c r="X24" s="4">
        <f>'D1'!X25*'C4'!X24</f>
        <v>31623.6758234857</v>
      </c>
      <c r="Y24" s="4">
        <f>'D1'!Y25*'C4'!Y24</f>
        <v>0</v>
      </c>
      <c r="Z24" s="4">
        <f>'D1'!Z25*'C4'!Z24</f>
        <v>3519.083269636462</v>
      </c>
      <c r="AA24" s="4">
        <f>'D1'!AA25*'C4'!AA24</f>
        <v>0</v>
      </c>
      <c r="AB24" s="4">
        <f>'D1'!AB25*'C4'!AB24</f>
        <v>0</v>
      </c>
      <c r="AC24" s="4">
        <f>'D1'!AC25*'C4'!AC24</f>
        <v>0</v>
      </c>
      <c r="AD24" s="4">
        <f>'D1'!AD25*'C4'!AD24</f>
        <v>0</v>
      </c>
      <c r="AE24" s="4">
        <f>'D1'!AE25*'C4'!AE24</f>
        <v>0</v>
      </c>
      <c r="AF24" s="4">
        <f>'D1'!AF25*'C4'!AF24</f>
        <v>0</v>
      </c>
      <c r="AG24" s="4">
        <f>'D1'!AG25*'C4'!AG24</f>
        <v>0</v>
      </c>
      <c r="AH24" s="4">
        <f>'D1'!AH25*'C4'!AH24</f>
        <v>0</v>
      </c>
      <c r="AI24" s="4">
        <f>'D1'!AI25*'C4'!AI24</f>
        <v>0</v>
      </c>
      <c r="AJ24" s="4">
        <f>A!AJ24*'C4'!AJ24</f>
        <v>0</v>
      </c>
      <c r="AK24" s="4">
        <f>'D1'!AK25*'C4'!AK24</f>
        <v>0</v>
      </c>
    </row>
    <row r="25" spans="1:37" ht="15">
      <c r="A25" s="5">
        <v>23</v>
      </c>
      <c r="B25" s="5">
        <v>23</v>
      </c>
      <c r="C25" s="1" t="s">
        <v>276</v>
      </c>
      <c r="D25" s="4">
        <f>'D1'!D26*'C4'!D25</f>
        <v>0</v>
      </c>
      <c r="E25" s="4">
        <f>'D1'!E26*'C4'!E25</f>
        <v>8272970.731073167</v>
      </c>
      <c r="F25" s="4">
        <f>'D1'!F26*'C4'!F25</f>
        <v>835619.4111171451</v>
      </c>
      <c r="G25" s="4">
        <f>'D1'!G26*'C4'!G25</f>
        <v>0</v>
      </c>
      <c r="H25" s="4">
        <f>'D1'!H26*'C4'!H25</f>
        <v>27680.66396268664</v>
      </c>
      <c r="I25" s="4">
        <f>'D1'!I26*'C4'!I25</f>
        <v>0</v>
      </c>
      <c r="J25" s="4">
        <f>'D1'!J26*'C4'!J25</f>
        <v>0</v>
      </c>
      <c r="K25" s="4">
        <f>'D1'!K26*'C4'!K25</f>
        <v>0</v>
      </c>
      <c r="L25" s="4">
        <f>'D1'!L26*'C4'!L25</f>
        <v>0</v>
      </c>
      <c r="M25" s="4">
        <f>'D1'!M26*'C4'!M25</f>
        <v>4528071.637192669</v>
      </c>
      <c r="N25" s="4">
        <f>'D1'!N26*'C4'!N25</f>
        <v>599125.486818893</v>
      </c>
      <c r="O25" s="4">
        <f>'D1'!O26*'C4'!O25</f>
        <v>16159229.193552818</v>
      </c>
      <c r="P25" s="4">
        <f>'D1'!P26*'C4'!P25</f>
        <v>12411.689191897422</v>
      </c>
      <c r="Q25" s="4">
        <f>'D1'!Q26*'C4'!Q25</f>
        <v>5505.770996551613</v>
      </c>
      <c r="R25" s="4">
        <f>'D1'!R26*'C4'!R25</f>
        <v>399.09307831756763</v>
      </c>
      <c r="S25" s="4">
        <f>'D1'!S26*'C4'!S25</f>
        <v>0</v>
      </c>
      <c r="T25" s="4">
        <f>'D1'!T26*'C4'!T25</f>
        <v>0</v>
      </c>
      <c r="U25" s="4">
        <f>'D1'!U26*'C4'!U25</f>
        <v>860901.959025879</v>
      </c>
      <c r="V25" s="4">
        <f>'D1'!V26*'C4'!V25</f>
        <v>670199.9748063404</v>
      </c>
      <c r="W25" s="4">
        <f>'D1'!W26*'C4'!W25</f>
        <v>215620.33443781937</v>
      </c>
      <c r="X25" s="4">
        <f>'D1'!X26*'C4'!X25</f>
        <v>20139.036680326324</v>
      </c>
      <c r="Y25" s="4">
        <f>'D1'!Y26*'C4'!Y25</f>
        <v>7845.7559669596</v>
      </c>
      <c r="Z25" s="4">
        <f>'D1'!Z26*'C4'!Z25</f>
        <v>3865.92480921586</v>
      </c>
      <c r="AA25" s="4">
        <f>'D1'!AA26*'C4'!AA25</f>
        <v>0</v>
      </c>
      <c r="AB25" s="4">
        <f>'D1'!AB26*'C4'!AB25</f>
        <v>0</v>
      </c>
      <c r="AC25" s="4">
        <f>'D1'!AC26*'C4'!AC25</f>
        <v>0</v>
      </c>
      <c r="AD25" s="4">
        <f>'D1'!AD26*'C4'!AD25</f>
        <v>0</v>
      </c>
      <c r="AE25" s="4">
        <f>'D1'!AE26*'C4'!AE25</f>
        <v>0</v>
      </c>
      <c r="AF25" s="4">
        <f>'D1'!AF26*'C4'!AF25</f>
        <v>0</v>
      </c>
      <c r="AG25" s="4">
        <f>'D1'!AG26*'C4'!AG25</f>
        <v>0</v>
      </c>
      <c r="AH25" s="4">
        <f>'D1'!AH26*'C4'!AH25</f>
        <v>0</v>
      </c>
      <c r="AI25" s="4">
        <f>'D1'!AI26*'C4'!AI25</f>
        <v>0</v>
      </c>
      <c r="AJ25" s="4">
        <f>A!AJ25*'C4'!AJ25</f>
        <v>0</v>
      </c>
      <c r="AK25" s="4">
        <f>'D1'!AK26*'C4'!AK25</f>
        <v>0</v>
      </c>
    </row>
    <row r="26" spans="1:37" ht="15">
      <c r="A26" s="5">
        <v>24</v>
      </c>
      <c r="B26" s="5">
        <v>24</v>
      </c>
      <c r="C26" s="1" t="s">
        <v>245</v>
      </c>
      <c r="D26" s="4">
        <f>'D1'!D27*'C4'!D26</f>
        <v>0</v>
      </c>
      <c r="E26" s="4">
        <f>'D1'!E27*'C4'!E26</f>
        <v>1853918.084533287</v>
      </c>
      <c r="F26" s="4">
        <f>'D1'!F27*'C4'!F26</f>
        <v>0</v>
      </c>
      <c r="G26" s="4">
        <f>'D1'!G27*'C4'!G26</f>
        <v>0</v>
      </c>
      <c r="H26" s="4">
        <f>'D1'!H27*'C4'!H26</f>
        <v>0</v>
      </c>
      <c r="I26" s="4">
        <f>'D1'!I27*'C4'!I26</f>
        <v>0</v>
      </c>
      <c r="J26" s="4">
        <f>'D1'!J27*'C4'!J26</f>
        <v>0</v>
      </c>
      <c r="K26" s="4">
        <f>'D1'!K27*'C4'!K26</f>
        <v>0</v>
      </c>
      <c r="L26" s="4">
        <f>'D1'!L27*'C4'!L26</f>
        <v>0</v>
      </c>
      <c r="M26" s="4">
        <f>'D1'!M27*'C4'!M26</f>
        <v>0</v>
      </c>
      <c r="N26" s="4">
        <f>'D1'!N27*'C4'!N26</f>
        <v>220675.2827449796</v>
      </c>
      <c r="O26" s="4">
        <f>'D1'!O27*'C4'!O26</f>
        <v>6146339.7380769355</v>
      </c>
      <c r="P26" s="4">
        <f>'D1'!P27*'C4'!P26</f>
        <v>2852.2663819099735</v>
      </c>
      <c r="Q26" s="4">
        <f>'D1'!Q27*'C4'!Q26</f>
        <v>0</v>
      </c>
      <c r="R26" s="4">
        <f>'D1'!R27*'C4'!R26</f>
        <v>0</v>
      </c>
      <c r="S26" s="4">
        <f>'D1'!S27*'C4'!S26</f>
        <v>0</v>
      </c>
      <c r="T26" s="4">
        <f>'D1'!T27*'C4'!T26</f>
        <v>0</v>
      </c>
      <c r="U26" s="4">
        <f>'D1'!U27*'C4'!U26</f>
        <v>286208.13670890615</v>
      </c>
      <c r="V26" s="4">
        <f>'D1'!V27*'C4'!V26</f>
        <v>231353.97487540482</v>
      </c>
      <c r="W26" s="4">
        <f>'D1'!W27*'C4'!W26</f>
        <v>62057.765272880104</v>
      </c>
      <c r="X26" s="4">
        <f>'D1'!X27*'C4'!X26</f>
        <v>2982.3077925305142</v>
      </c>
      <c r="Y26" s="4">
        <f>'D1'!Y27*'C4'!Y26</f>
        <v>1514.00276050191</v>
      </c>
      <c r="Z26" s="4">
        <f>'D1'!Z27*'C4'!Z26</f>
        <v>931.4099566775042</v>
      </c>
      <c r="AA26" s="4">
        <f>'D1'!AA27*'C4'!AA26</f>
        <v>0</v>
      </c>
      <c r="AB26" s="4">
        <f>'D1'!AB27*'C4'!AB26</f>
        <v>0</v>
      </c>
      <c r="AC26" s="4">
        <f>'D1'!AC27*'C4'!AC26</f>
        <v>0</v>
      </c>
      <c r="AD26" s="4">
        <f>'D1'!AD27*'C4'!AD26</f>
        <v>0</v>
      </c>
      <c r="AE26" s="4">
        <f>'D1'!AE27*'C4'!AE26</f>
        <v>0</v>
      </c>
      <c r="AF26" s="4">
        <f>'D1'!AF27*'C4'!AF26</f>
        <v>0</v>
      </c>
      <c r="AG26" s="4">
        <f>'D1'!AG27*'C4'!AG26</f>
        <v>0</v>
      </c>
      <c r="AH26" s="4">
        <f>'D1'!AH27*'C4'!AH26</f>
        <v>0</v>
      </c>
      <c r="AI26" s="4">
        <f>'D1'!AI27*'C4'!AI26</f>
        <v>0</v>
      </c>
      <c r="AJ26" s="4">
        <f>A!AJ26*'C4'!AJ26</f>
        <v>0</v>
      </c>
      <c r="AK26" s="4">
        <f>'D1'!AK27*'C4'!AK26</f>
        <v>0</v>
      </c>
    </row>
    <row r="27" spans="1:37" ht="15">
      <c r="A27" s="5">
        <v>25</v>
      </c>
      <c r="B27" s="5">
        <v>25</v>
      </c>
      <c r="C27" s="1" t="s">
        <v>246</v>
      </c>
      <c r="D27" s="4">
        <f>'D1'!D28*'C4'!D27</f>
        <v>0</v>
      </c>
      <c r="E27" s="4">
        <f>'D1'!E28*'C4'!E27</f>
        <v>819299.9053841827</v>
      </c>
      <c r="F27" s="4">
        <f>'D1'!F28*'C4'!F27</f>
        <v>0</v>
      </c>
      <c r="G27" s="4">
        <f>'D1'!G28*'C4'!G27</f>
        <v>0</v>
      </c>
      <c r="H27" s="4">
        <f>'D1'!H28*'C4'!H27</f>
        <v>0</v>
      </c>
      <c r="I27" s="4">
        <f>'D1'!I28*'C4'!I27</f>
        <v>0</v>
      </c>
      <c r="J27" s="4">
        <f>'D1'!J28*'C4'!J27</f>
        <v>0</v>
      </c>
      <c r="K27" s="4">
        <f>'D1'!K28*'C4'!K27</f>
        <v>0</v>
      </c>
      <c r="L27" s="4">
        <f>'D1'!L28*'C4'!L27</f>
        <v>0</v>
      </c>
      <c r="M27" s="4">
        <f>'D1'!M28*'C4'!M27</f>
        <v>0</v>
      </c>
      <c r="N27" s="4">
        <f>'D1'!N28*'C4'!N27</f>
        <v>52176.108773101456</v>
      </c>
      <c r="O27" s="4">
        <f>'D1'!O28*'C4'!O27</f>
        <v>3821541.726747911</v>
      </c>
      <c r="P27" s="4">
        <f>'D1'!P28*'C4'!P27</f>
        <v>1785.0473791498537</v>
      </c>
      <c r="Q27" s="4">
        <f>'D1'!Q28*'C4'!Q27</f>
        <v>528.3527384352653</v>
      </c>
      <c r="R27" s="4">
        <f>'D1'!R28*'C4'!R27</f>
        <v>23.440707913230625</v>
      </c>
      <c r="S27" s="4">
        <f>'D1'!S28*'C4'!S27</f>
        <v>0</v>
      </c>
      <c r="T27" s="4">
        <f>'D1'!T28*'C4'!T27</f>
        <v>0</v>
      </c>
      <c r="U27" s="4">
        <f>'D1'!U28*'C4'!U27</f>
        <v>1252.2963390297487</v>
      </c>
      <c r="V27" s="4">
        <f>'D1'!V28*'C4'!V27</f>
        <v>250816.46196849376</v>
      </c>
      <c r="W27" s="4">
        <f>'D1'!W28*'C4'!W27</f>
        <v>785052.6670616076</v>
      </c>
      <c r="X27" s="4">
        <f>'D1'!X28*'C4'!X27</f>
        <v>0</v>
      </c>
      <c r="Y27" s="4">
        <f>'D1'!Y28*'C4'!Y27</f>
        <v>0</v>
      </c>
      <c r="Z27" s="4">
        <f>'D1'!Z28*'C4'!Z27</f>
        <v>1.004535385512</v>
      </c>
      <c r="AA27" s="4">
        <f>'D1'!AA28*'C4'!AA27</f>
        <v>0</v>
      </c>
      <c r="AB27" s="4">
        <f>'D1'!AB28*'C4'!AB27</f>
        <v>0</v>
      </c>
      <c r="AC27" s="4">
        <f>'D1'!AC28*'C4'!AC27</f>
        <v>0</v>
      </c>
      <c r="AD27" s="4">
        <f>'D1'!AD28*'C4'!AD27</f>
        <v>0</v>
      </c>
      <c r="AE27" s="4">
        <f>'D1'!AE28*'C4'!AE27</f>
        <v>0</v>
      </c>
      <c r="AF27" s="4">
        <f>'D1'!AF28*'C4'!AF27</f>
        <v>0</v>
      </c>
      <c r="AG27" s="4">
        <f>'D1'!AG28*'C4'!AG27</f>
        <v>0</v>
      </c>
      <c r="AH27" s="4">
        <f>'D1'!AH28*'C4'!AH27</f>
        <v>0</v>
      </c>
      <c r="AI27" s="4">
        <f>'D1'!AI28*'C4'!AI27</f>
        <v>0</v>
      </c>
      <c r="AJ27" s="4">
        <f>A!AJ27*'C4'!AJ27</f>
        <v>0</v>
      </c>
      <c r="AK27" s="4">
        <f>'D1'!AK28*'C4'!AK27</f>
        <v>0</v>
      </c>
    </row>
    <row r="28" spans="1:37" ht="15">
      <c r="A28" s="5">
        <v>26</v>
      </c>
      <c r="B28" s="5">
        <v>26</v>
      </c>
      <c r="C28" s="1" t="s">
        <v>21</v>
      </c>
      <c r="D28" s="4">
        <f>'D1'!D29*'C4'!D28</f>
        <v>0</v>
      </c>
      <c r="E28" s="4">
        <f>'D1'!E29*'C4'!E28</f>
        <v>6929.877980885411</v>
      </c>
      <c r="F28" s="4">
        <f>'D1'!F29*'C4'!F28</f>
        <v>0</v>
      </c>
      <c r="G28" s="4">
        <f>'D1'!G29*'C4'!G28</f>
        <v>0</v>
      </c>
      <c r="H28" s="4">
        <f>'D1'!H29*'C4'!H28</f>
        <v>0</v>
      </c>
      <c r="I28" s="4">
        <f>'D1'!I29*'C4'!I28</f>
        <v>0</v>
      </c>
      <c r="J28" s="4">
        <f>'D1'!J29*'C4'!J28</f>
        <v>0</v>
      </c>
      <c r="K28" s="4">
        <f>'D1'!K29*'C4'!K28</f>
        <v>0</v>
      </c>
      <c r="L28" s="4">
        <f>'D1'!L29*'C4'!L28</f>
        <v>0</v>
      </c>
      <c r="M28" s="4">
        <f>'D1'!M29*'C4'!M28</f>
        <v>0</v>
      </c>
      <c r="N28" s="4">
        <f>'D1'!N29*'C4'!N28</f>
        <v>276316.4937979089</v>
      </c>
      <c r="O28" s="4">
        <f>'D1'!O29*'C4'!O28</f>
        <v>237821.93032120934</v>
      </c>
      <c r="P28" s="4">
        <f>'D1'!P29*'C4'!P28</f>
        <v>461.206902163085</v>
      </c>
      <c r="Q28" s="4">
        <f>'D1'!Q29*'C4'!Q28</f>
        <v>37980.59466966203</v>
      </c>
      <c r="R28" s="4">
        <f>'D1'!R29*'C4'!R28</f>
        <v>1021.1734037071495</v>
      </c>
      <c r="S28" s="4">
        <f>'D1'!S29*'C4'!S28</f>
        <v>0</v>
      </c>
      <c r="T28" s="4">
        <f>'D1'!T29*'C4'!T28</f>
        <v>0</v>
      </c>
      <c r="U28" s="4">
        <f>'D1'!U29*'C4'!U28</f>
        <v>22177.820364018433</v>
      </c>
      <c r="V28" s="4">
        <f>'D1'!V29*'C4'!V28</f>
        <v>30036.62342909153</v>
      </c>
      <c r="W28" s="4">
        <f>'D1'!W29*'C4'!W28</f>
        <v>44181.35624350723</v>
      </c>
      <c r="X28" s="4">
        <f>'D1'!X29*'C4'!X28</f>
        <v>1747.6074758744685</v>
      </c>
      <c r="Y28" s="4">
        <f>'D1'!Y29*'C4'!Y28</f>
        <v>0</v>
      </c>
      <c r="Z28" s="4">
        <f>'D1'!Z29*'C4'!Z28</f>
        <v>1604.6417142624</v>
      </c>
      <c r="AA28" s="4">
        <f>'D1'!AA29*'C4'!AA28</f>
        <v>0</v>
      </c>
      <c r="AB28" s="4">
        <f>'D1'!AB29*'C4'!AB28</f>
        <v>0</v>
      </c>
      <c r="AC28" s="4">
        <f>'D1'!AC29*'C4'!AC28</f>
        <v>0</v>
      </c>
      <c r="AD28" s="4">
        <f>'D1'!AD29*'C4'!AD28</f>
        <v>0</v>
      </c>
      <c r="AE28" s="4">
        <f>'D1'!AE29*'C4'!AE28</f>
        <v>0</v>
      </c>
      <c r="AF28" s="4">
        <f>'D1'!AF29*'C4'!AF28</f>
        <v>0</v>
      </c>
      <c r="AG28" s="4">
        <f>'D1'!AG29*'C4'!AG28</f>
        <v>0</v>
      </c>
      <c r="AH28" s="4">
        <f>'D1'!AH29*'C4'!AH28</f>
        <v>0</v>
      </c>
      <c r="AI28" s="4">
        <f>'D1'!AI29*'C4'!AI28</f>
        <v>0</v>
      </c>
      <c r="AJ28" s="4">
        <f>A!AJ28*'C4'!AJ28</f>
        <v>0</v>
      </c>
      <c r="AK28" s="4">
        <f>'D1'!AK29*'C4'!AK28</f>
        <v>0</v>
      </c>
    </row>
    <row r="29" spans="1:37" ht="15">
      <c r="A29" s="5">
        <v>27</v>
      </c>
      <c r="B29" s="5">
        <v>27</v>
      </c>
      <c r="C29" s="1" t="s">
        <v>277</v>
      </c>
      <c r="D29" s="4">
        <f>'D1'!D30*'C4'!D29</f>
        <v>0</v>
      </c>
      <c r="E29" s="4">
        <f>'D1'!E30*'C4'!E29</f>
        <v>23060.121453481242</v>
      </c>
      <c r="F29" s="4">
        <f>'D1'!F30*'C4'!F29</f>
        <v>6228.696574832013</v>
      </c>
      <c r="G29" s="4">
        <f>'D1'!G30*'C4'!G29</f>
        <v>0</v>
      </c>
      <c r="H29" s="4">
        <f>'D1'!H30*'C4'!H29</f>
        <v>2455.4855570554796</v>
      </c>
      <c r="I29" s="4">
        <f>'D1'!I30*'C4'!I29</f>
        <v>0</v>
      </c>
      <c r="J29" s="4">
        <f>'D1'!J30*'C4'!J29</f>
        <v>0</v>
      </c>
      <c r="K29" s="4">
        <f>'D1'!K30*'C4'!K29</f>
        <v>0</v>
      </c>
      <c r="L29" s="4">
        <f>'D1'!L30*'C4'!L29</f>
        <v>0</v>
      </c>
      <c r="M29" s="4">
        <f>'D1'!M30*'C4'!M29</f>
        <v>0</v>
      </c>
      <c r="N29" s="4">
        <f>'D1'!N30*'C4'!N29</f>
        <v>1022269.6129371637</v>
      </c>
      <c r="O29" s="4">
        <f>'D1'!O30*'C4'!O29</f>
        <v>6432139.218740974</v>
      </c>
      <c r="P29" s="4">
        <f>'D1'!P30*'C4'!P29</f>
        <v>6124.044463081892</v>
      </c>
      <c r="Q29" s="4">
        <f>'D1'!Q30*'C4'!Q29</f>
        <v>7243.883774975561</v>
      </c>
      <c r="R29" s="4">
        <f>'D1'!R30*'C4'!R29</f>
        <v>1643.2537290967316</v>
      </c>
      <c r="S29" s="4">
        <f>'D1'!S30*'C4'!S29</f>
        <v>0</v>
      </c>
      <c r="T29" s="4">
        <f>'D1'!T30*'C4'!T29</f>
        <v>0</v>
      </c>
      <c r="U29" s="4">
        <f>'D1'!U30*'C4'!U29</f>
        <v>78655.23940121362</v>
      </c>
      <c r="V29" s="4">
        <f>'D1'!V30*'C4'!V29</f>
        <v>202447.46746961656</v>
      </c>
      <c r="W29" s="4">
        <f>'D1'!W30*'C4'!W29</f>
        <v>371014.7474262039</v>
      </c>
      <c r="X29" s="4">
        <f>'D1'!X30*'C4'!X29</f>
        <v>2677.4909646581277</v>
      </c>
      <c r="Y29" s="4">
        <f>'D1'!Y30*'C4'!Y29</f>
        <v>140.0427792</v>
      </c>
      <c r="Z29" s="4">
        <f>'D1'!Z30*'C4'!Z29</f>
        <v>4133.953066945324</v>
      </c>
      <c r="AA29" s="4">
        <f>'D1'!AA30*'C4'!AA29</f>
        <v>0</v>
      </c>
      <c r="AB29" s="4">
        <f>'D1'!AB30*'C4'!AB29</f>
        <v>0</v>
      </c>
      <c r="AC29" s="4">
        <f>'D1'!AC30*'C4'!AC29</f>
        <v>0</v>
      </c>
      <c r="AD29" s="4">
        <f>'D1'!AD30*'C4'!AD29</f>
        <v>0</v>
      </c>
      <c r="AE29" s="4">
        <f>'D1'!AE30*'C4'!AE29</f>
        <v>0</v>
      </c>
      <c r="AF29" s="4">
        <f>'D1'!AF30*'C4'!AF29</f>
        <v>0</v>
      </c>
      <c r="AG29" s="4">
        <f>'D1'!AG30*'C4'!AG29</f>
        <v>0</v>
      </c>
      <c r="AH29" s="4">
        <f>'D1'!AH30*'C4'!AH29</f>
        <v>0</v>
      </c>
      <c r="AI29" s="4">
        <f>'D1'!AI30*'C4'!AI29</f>
        <v>0</v>
      </c>
      <c r="AJ29" s="4">
        <f>A!AJ29*'C4'!AJ29</f>
        <v>0</v>
      </c>
      <c r="AK29" s="4">
        <f>'D1'!AK30*'C4'!AK29</f>
        <v>0</v>
      </c>
    </row>
    <row r="30" spans="1:37" ht="15">
      <c r="A30" s="5">
        <v>28</v>
      </c>
      <c r="B30" s="5">
        <v>28</v>
      </c>
      <c r="C30" s="1" t="s">
        <v>22</v>
      </c>
      <c r="D30" s="4">
        <f>'D1'!D31*'C4'!D30</f>
        <v>0</v>
      </c>
      <c r="E30" s="4">
        <f>'D1'!E31*'C4'!E30</f>
        <v>67279.05450720001</v>
      </c>
      <c r="F30" s="4">
        <f>'D1'!F31*'C4'!F30</f>
        <v>0</v>
      </c>
      <c r="G30" s="4">
        <f>'D1'!G31*'C4'!G30</f>
        <v>0</v>
      </c>
      <c r="H30" s="4">
        <f>'D1'!H31*'C4'!H30</f>
        <v>0</v>
      </c>
      <c r="I30" s="4">
        <f>'D1'!I31*'C4'!I30</f>
        <v>0</v>
      </c>
      <c r="J30" s="4">
        <f>'D1'!J31*'C4'!J30</f>
        <v>0</v>
      </c>
      <c r="K30" s="4">
        <f>'D1'!K31*'C4'!K30</f>
        <v>0</v>
      </c>
      <c r="L30" s="4">
        <f>'D1'!L31*'C4'!L30</f>
        <v>0</v>
      </c>
      <c r="M30" s="4">
        <f>'D1'!M31*'C4'!M30</f>
        <v>0</v>
      </c>
      <c r="N30" s="4">
        <f>'D1'!N31*'C4'!N30</f>
        <v>625986.6373384559</v>
      </c>
      <c r="O30" s="4">
        <f>'D1'!O31*'C4'!O30</f>
        <v>10743416.042233467</v>
      </c>
      <c r="P30" s="4">
        <f>'D1'!P31*'C4'!P30</f>
        <v>9317.062761072</v>
      </c>
      <c r="Q30" s="4">
        <f>'D1'!Q31*'C4'!Q30</f>
        <v>192605.279343984</v>
      </c>
      <c r="R30" s="4">
        <f>'D1'!R31*'C4'!R30</f>
        <v>58101.71399999999</v>
      </c>
      <c r="S30" s="4">
        <f>'D1'!S31*'C4'!S30</f>
        <v>0</v>
      </c>
      <c r="T30" s="4">
        <f>'D1'!T31*'C4'!T30</f>
        <v>889306.7718409536</v>
      </c>
      <c r="U30" s="4">
        <f>'D1'!U31*'C4'!U30</f>
        <v>12561793.835590722</v>
      </c>
      <c r="V30" s="4">
        <f>'D1'!V31*'C4'!V30</f>
        <v>29605.630899983782</v>
      </c>
      <c r="W30" s="4">
        <f>'D1'!W31*'C4'!W30</f>
        <v>2222620.9889940517</v>
      </c>
      <c r="X30" s="4">
        <f>'D1'!X31*'C4'!X30</f>
        <v>9433.79418860627</v>
      </c>
      <c r="Y30" s="4">
        <f>'D1'!Y31*'C4'!Y30</f>
        <v>60.850806</v>
      </c>
      <c r="Z30" s="4">
        <f>'D1'!Z31*'C4'!Z30</f>
        <v>0.768760239072</v>
      </c>
      <c r="AA30" s="4">
        <f>'D1'!AA31*'C4'!AA30</f>
        <v>0</v>
      </c>
      <c r="AB30" s="4">
        <f>'D1'!AB31*'C4'!AB30</f>
        <v>0</v>
      </c>
      <c r="AC30" s="4">
        <f>'D1'!AC31*'C4'!AC30</f>
        <v>0</v>
      </c>
      <c r="AD30" s="4">
        <f>'D1'!AD31*'C4'!AD30</f>
        <v>0</v>
      </c>
      <c r="AE30" s="4">
        <f>'D1'!AE31*'C4'!AE30</f>
        <v>0</v>
      </c>
      <c r="AF30" s="4">
        <f>'D1'!AF31*'C4'!AF30</f>
        <v>0</v>
      </c>
      <c r="AG30" s="4">
        <f>'D1'!AG31*'C4'!AG30</f>
        <v>0</v>
      </c>
      <c r="AH30" s="4">
        <f>'D1'!AH31*'C4'!AH30</f>
        <v>0</v>
      </c>
      <c r="AI30" s="4">
        <f>'D1'!AI31*'C4'!AI30</f>
        <v>0</v>
      </c>
      <c r="AJ30" s="4">
        <f>A!AJ30*'C4'!AJ30</f>
        <v>0</v>
      </c>
      <c r="AK30" s="4">
        <f>'D1'!AK31*'C4'!AK30</f>
        <v>0</v>
      </c>
    </row>
    <row r="31" spans="1:37" ht="15">
      <c r="A31" s="5">
        <v>29</v>
      </c>
      <c r="B31" s="5">
        <v>29</v>
      </c>
      <c r="C31" s="1" t="s">
        <v>23</v>
      </c>
      <c r="D31" s="4">
        <f>'D1'!D32*'C4'!D31</f>
        <v>0</v>
      </c>
      <c r="E31" s="4">
        <f>'D1'!E32*'C4'!E31</f>
        <v>14612638.036267333</v>
      </c>
      <c r="F31" s="4">
        <f>'D1'!F32*'C4'!F31</f>
        <v>50202.440947385025</v>
      </c>
      <c r="G31" s="4">
        <f>'D1'!G32*'C4'!G31</f>
        <v>0</v>
      </c>
      <c r="H31" s="4">
        <f>'D1'!H32*'C4'!H31</f>
        <v>1666780.302784662</v>
      </c>
      <c r="I31" s="4">
        <f>'D1'!I32*'C4'!I31</f>
        <v>2416127.1685795537</v>
      </c>
      <c r="J31" s="4">
        <f>'D1'!J32*'C4'!J31</f>
        <v>0</v>
      </c>
      <c r="K31" s="4">
        <f>'D1'!K32*'C4'!K31</f>
        <v>45928.23265717516</v>
      </c>
      <c r="L31" s="4">
        <f>'D1'!L32*'C4'!L31</f>
        <v>0</v>
      </c>
      <c r="M31" s="4">
        <f>'D1'!M32*'C4'!M31</f>
        <v>0</v>
      </c>
      <c r="N31" s="4">
        <f>'D1'!N32*'C4'!N31</f>
        <v>174976.9870625673</v>
      </c>
      <c r="O31" s="4">
        <f>'D1'!O32*'C4'!O31</f>
        <v>871991.1373077433</v>
      </c>
      <c r="P31" s="4">
        <f>'D1'!P32*'C4'!P31</f>
        <v>11528.556689876828</v>
      </c>
      <c r="Q31" s="4">
        <f>'D1'!Q32*'C4'!Q31</f>
        <v>2149.0537972069324</v>
      </c>
      <c r="R31" s="4">
        <f>'D1'!R32*'C4'!R31</f>
        <v>38.46680272940411</v>
      </c>
      <c r="S31" s="4">
        <f>'D1'!S32*'C4'!S31</f>
        <v>0</v>
      </c>
      <c r="T31" s="4">
        <f>'D1'!T32*'C4'!T31</f>
        <v>0</v>
      </c>
      <c r="U31" s="4">
        <f>'D1'!U32*'C4'!U31</f>
        <v>4221.841507511509</v>
      </c>
      <c r="V31" s="4">
        <f>'D1'!V32*'C4'!V31</f>
        <v>22694.53738987664</v>
      </c>
      <c r="W31" s="4">
        <f>'D1'!W32*'C4'!W31</f>
        <v>15812.363378117841</v>
      </c>
      <c r="X31" s="4">
        <f>'D1'!X32*'C4'!X31</f>
        <v>0.3663227767380407</v>
      </c>
      <c r="Y31" s="4">
        <f>'D1'!Y32*'C4'!Y31</f>
        <v>0</v>
      </c>
      <c r="Z31" s="4">
        <f>'D1'!Z32*'C4'!Z31</f>
        <v>5.237179128678</v>
      </c>
      <c r="AA31" s="4">
        <f>'D1'!AA32*'C4'!AA31</f>
        <v>0</v>
      </c>
      <c r="AB31" s="4">
        <f>'D1'!AB32*'C4'!AB31</f>
        <v>0</v>
      </c>
      <c r="AC31" s="4">
        <f>'D1'!AC32*'C4'!AC31</f>
        <v>0</v>
      </c>
      <c r="AD31" s="4">
        <f>'D1'!AD32*'C4'!AD31</f>
        <v>0</v>
      </c>
      <c r="AE31" s="4">
        <f>'D1'!AE32*'C4'!AE31</f>
        <v>0</v>
      </c>
      <c r="AF31" s="4">
        <f>'D1'!AF32*'C4'!AF31</f>
        <v>0</v>
      </c>
      <c r="AG31" s="4">
        <f>'D1'!AG32*'C4'!AG31</f>
        <v>0</v>
      </c>
      <c r="AH31" s="4">
        <f>'D1'!AH32*'C4'!AH31</f>
        <v>0</v>
      </c>
      <c r="AI31" s="4">
        <f>'D1'!AI32*'C4'!AI31</f>
        <v>0</v>
      </c>
      <c r="AJ31" s="4">
        <f>A!AJ31*'C4'!AJ31</f>
        <v>0</v>
      </c>
      <c r="AK31" s="4">
        <f>'D1'!AK32*'C4'!AK31</f>
        <v>0</v>
      </c>
    </row>
    <row r="32" spans="1:37" ht="15">
      <c r="A32" s="5">
        <v>30</v>
      </c>
      <c r="B32" s="5">
        <v>30</v>
      </c>
      <c r="C32" s="1" t="s">
        <v>24</v>
      </c>
      <c r="D32" s="4">
        <f>'D1'!D33*'C4'!D32</f>
        <v>0</v>
      </c>
      <c r="E32" s="4">
        <f>'D1'!E33*'C4'!E32</f>
        <v>0</v>
      </c>
      <c r="F32" s="4">
        <f>'D1'!F33*'C4'!F32</f>
        <v>850.9794181933679</v>
      </c>
      <c r="G32" s="4">
        <f>'D1'!G33*'C4'!G32</f>
        <v>0</v>
      </c>
      <c r="H32" s="4">
        <f>'D1'!H33*'C4'!H32</f>
        <v>494.8029360349488</v>
      </c>
      <c r="I32" s="4">
        <f>'D1'!I33*'C4'!I32</f>
        <v>0</v>
      </c>
      <c r="J32" s="4">
        <f>'D1'!J33*'C4'!J32</f>
        <v>0</v>
      </c>
      <c r="K32" s="4">
        <f>'D1'!K33*'C4'!K32</f>
        <v>0</v>
      </c>
      <c r="L32" s="4">
        <f>'D1'!L33*'C4'!L32</f>
        <v>0</v>
      </c>
      <c r="M32" s="4">
        <f>'D1'!M33*'C4'!M32</f>
        <v>0</v>
      </c>
      <c r="N32" s="4">
        <f>'D1'!N33*'C4'!N32</f>
        <v>1641836.3431808513</v>
      </c>
      <c r="O32" s="4">
        <f>'D1'!O33*'C4'!O32</f>
        <v>4900232.241474895</v>
      </c>
      <c r="P32" s="4">
        <f>'D1'!P33*'C4'!P32</f>
        <v>4905.210606511545</v>
      </c>
      <c r="Q32" s="4">
        <f>'D1'!Q33*'C4'!Q32</f>
        <v>12445.642283141804</v>
      </c>
      <c r="R32" s="4">
        <f>'D1'!R33*'C4'!R32</f>
        <v>0</v>
      </c>
      <c r="S32" s="4">
        <f>'D1'!S33*'C4'!S32</f>
        <v>0</v>
      </c>
      <c r="T32" s="4">
        <f>'D1'!T33*'C4'!T32</f>
        <v>0</v>
      </c>
      <c r="U32" s="4">
        <f>'D1'!U33*'C4'!U32</f>
        <v>25564.60724886303</v>
      </c>
      <c r="V32" s="4">
        <f>'D1'!V33*'C4'!V32</f>
        <v>42500.83475072582</v>
      </c>
      <c r="W32" s="4">
        <f>'D1'!W33*'C4'!W32</f>
        <v>789593.745061764</v>
      </c>
      <c r="X32" s="4">
        <f>'D1'!X33*'C4'!X32</f>
        <v>11251.144300649134</v>
      </c>
      <c r="Y32" s="4">
        <f>'D1'!Y33*'C4'!Y32</f>
        <v>0</v>
      </c>
      <c r="Z32" s="4">
        <f>'D1'!Z33*'C4'!Z32</f>
        <v>3343.2516263506677</v>
      </c>
      <c r="AA32" s="4">
        <f>'D1'!AA33*'C4'!AA32</f>
        <v>0</v>
      </c>
      <c r="AB32" s="4">
        <f>'D1'!AB33*'C4'!AB32</f>
        <v>0</v>
      </c>
      <c r="AC32" s="4">
        <f>'D1'!AC33*'C4'!AC32</f>
        <v>0</v>
      </c>
      <c r="AD32" s="4">
        <f>'D1'!AD33*'C4'!AD32</f>
        <v>0</v>
      </c>
      <c r="AE32" s="4">
        <f>'D1'!AE33*'C4'!AE32</f>
        <v>0</v>
      </c>
      <c r="AF32" s="4">
        <f>'D1'!AF33*'C4'!AF32</f>
        <v>0</v>
      </c>
      <c r="AG32" s="4">
        <f>'D1'!AG33*'C4'!AG32</f>
        <v>0</v>
      </c>
      <c r="AH32" s="4">
        <f>'D1'!AH33*'C4'!AH32</f>
        <v>0</v>
      </c>
      <c r="AI32" s="4">
        <f>'D1'!AI33*'C4'!AI32</f>
        <v>0</v>
      </c>
      <c r="AJ32" s="4">
        <f>A!AJ32*'C4'!AJ32</f>
        <v>0</v>
      </c>
      <c r="AK32" s="4">
        <f>'D1'!AK33*'C4'!AK32</f>
        <v>0</v>
      </c>
    </row>
    <row r="33" spans="1:37" ht="15">
      <c r="A33" s="5">
        <v>31</v>
      </c>
      <c r="B33" s="5">
        <v>31</v>
      </c>
      <c r="C33" s="1" t="s">
        <v>278</v>
      </c>
      <c r="D33" s="4">
        <f>'D1'!D34*'C4'!D33</f>
        <v>0</v>
      </c>
      <c r="E33" s="4">
        <f>'D1'!E34*'C4'!E33</f>
        <v>11584.06217678358</v>
      </c>
      <c r="F33" s="4">
        <f>'D1'!F34*'C4'!F33</f>
        <v>0</v>
      </c>
      <c r="G33" s="4">
        <f>'D1'!G34*'C4'!G33</f>
        <v>0</v>
      </c>
      <c r="H33" s="4">
        <f>'D1'!H34*'C4'!H33</f>
        <v>0</v>
      </c>
      <c r="I33" s="4">
        <f>'D1'!I34*'C4'!I33</f>
        <v>0</v>
      </c>
      <c r="J33" s="4">
        <f>'D1'!J34*'C4'!J33</f>
        <v>0</v>
      </c>
      <c r="K33" s="4">
        <f>'D1'!K34*'C4'!K33</f>
        <v>0</v>
      </c>
      <c r="L33" s="4">
        <f>'D1'!L34*'C4'!L33</f>
        <v>0</v>
      </c>
      <c r="M33" s="4">
        <f>'D1'!M34*'C4'!M33</f>
        <v>0</v>
      </c>
      <c r="N33" s="4">
        <f>'D1'!N34*'C4'!N33</f>
        <v>1002877.4629271881</v>
      </c>
      <c r="O33" s="4">
        <f>'D1'!O34*'C4'!O33</f>
        <v>3431503.4122338924</v>
      </c>
      <c r="P33" s="4">
        <f>'D1'!P34*'C4'!P33</f>
        <v>4730.7774284597435</v>
      </c>
      <c r="Q33" s="4">
        <f>'D1'!Q34*'C4'!Q33</f>
        <v>80791.84294787503</v>
      </c>
      <c r="R33" s="4">
        <f>'D1'!R34*'C4'!R33</f>
        <v>2303.1998134230707</v>
      </c>
      <c r="S33" s="4">
        <f>'D1'!S34*'C4'!S33</f>
        <v>0</v>
      </c>
      <c r="T33" s="4">
        <f>'D1'!T34*'C4'!T33</f>
        <v>0</v>
      </c>
      <c r="U33" s="4">
        <f>'D1'!U34*'C4'!U33</f>
        <v>0</v>
      </c>
      <c r="V33" s="4">
        <f>'D1'!V34*'C4'!V33</f>
        <v>18449.444984775928</v>
      </c>
      <c r="W33" s="4">
        <f>'D1'!W34*'C4'!W33</f>
        <v>163612.77236927705</v>
      </c>
      <c r="X33" s="4">
        <f>'D1'!X34*'C4'!X33</f>
        <v>841.7237224249573</v>
      </c>
      <c r="Y33" s="4">
        <f>'D1'!Y34*'C4'!Y33</f>
        <v>0</v>
      </c>
      <c r="Z33" s="4">
        <f>'D1'!Z34*'C4'!Z33</f>
        <v>146.513725664976</v>
      </c>
      <c r="AA33" s="4">
        <f>'D1'!AA34*'C4'!AA33</f>
        <v>0</v>
      </c>
      <c r="AB33" s="4">
        <f>'D1'!AB34*'C4'!AB33</f>
        <v>0</v>
      </c>
      <c r="AC33" s="4">
        <f>'D1'!AC34*'C4'!AC33</f>
        <v>421845.146208</v>
      </c>
      <c r="AD33" s="4">
        <f>'D1'!AD34*'C4'!AD33</f>
        <v>0</v>
      </c>
      <c r="AE33" s="4">
        <f>'D1'!AE34*'C4'!AE33</f>
        <v>0</v>
      </c>
      <c r="AF33" s="4">
        <f>'D1'!AF34*'C4'!AF33</f>
        <v>0</v>
      </c>
      <c r="AG33" s="4">
        <f>'D1'!AG34*'C4'!AG33</f>
        <v>0</v>
      </c>
      <c r="AH33" s="4">
        <f>'D1'!AH34*'C4'!AH33</f>
        <v>0</v>
      </c>
      <c r="AI33" s="4">
        <f>'D1'!AI34*'C4'!AI33</f>
        <v>0</v>
      </c>
      <c r="AJ33" s="4">
        <f>A!AJ33*'C4'!AJ33</f>
        <v>0</v>
      </c>
      <c r="AK33" s="4">
        <f>'D1'!AK34*'C4'!AK33</f>
        <v>0</v>
      </c>
    </row>
    <row r="34" spans="1:37" ht="15">
      <c r="A34" s="5">
        <v>32</v>
      </c>
      <c r="B34" s="5">
        <v>32</v>
      </c>
      <c r="C34" s="1" t="s">
        <v>279</v>
      </c>
      <c r="D34" s="4">
        <f>'D1'!D35*'C4'!D34</f>
        <v>0</v>
      </c>
      <c r="E34" s="4">
        <f>'D1'!E35*'C4'!E34</f>
        <v>0</v>
      </c>
      <c r="F34" s="4">
        <f>'D1'!F35*'C4'!F34</f>
        <v>0</v>
      </c>
      <c r="G34" s="4">
        <f>'D1'!G35*'C4'!G34</f>
        <v>0</v>
      </c>
      <c r="H34" s="4">
        <f>'D1'!H35*'C4'!H34</f>
        <v>0</v>
      </c>
      <c r="I34" s="4">
        <f>'D1'!I35*'C4'!I34</f>
        <v>0</v>
      </c>
      <c r="J34" s="4">
        <f>'D1'!J35*'C4'!J34</f>
        <v>0</v>
      </c>
      <c r="K34" s="4">
        <f>'D1'!K35*'C4'!K34</f>
        <v>0</v>
      </c>
      <c r="L34" s="4">
        <f>'D1'!L35*'C4'!L34</f>
        <v>0</v>
      </c>
      <c r="M34" s="4">
        <f>'D1'!M35*'C4'!M34</f>
        <v>0</v>
      </c>
      <c r="N34" s="4">
        <f>'D1'!N35*'C4'!N34</f>
        <v>156476.3691136669</v>
      </c>
      <c r="O34" s="4">
        <f>'D1'!O35*'C4'!O34</f>
        <v>548309.8021238943</v>
      </c>
      <c r="P34" s="4">
        <f>'D1'!P35*'C4'!P34</f>
        <v>773.6863382367272</v>
      </c>
      <c r="Q34" s="4">
        <f>'D1'!Q35*'C4'!Q34</f>
        <v>754.7896263360933</v>
      </c>
      <c r="R34" s="4">
        <f>'D1'!R35*'C4'!R34</f>
        <v>268.6665753131818</v>
      </c>
      <c r="S34" s="4">
        <f>'D1'!S35*'C4'!S34</f>
        <v>0</v>
      </c>
      <c r="T34" s="4">
        <f>'D1'!T35*'C4'!T34</f>
        <v>0</v>
      </c>
      <c r="U34" s="4">
        <f>'D1'!U35*'C4'!U34</f>
        <v>0</v>
      </c>
      <c r="V34" s="4">
        <f>'D1'!V35*'C4'!V34</f>
        <v>0</v>
      </c>
      <c r="W34" s="4">
        <f>'D1'!W35*'C4'!W34</f>
        <v>0</v>
      </c>
      <c r="X34" s="4">
        <f>'D1'!X35*'C4'!X34</f>
        <v>117.28332902195037</v>
      </c>
      <c r="Y34" s="4">
        <f>'D1'!Y35*'C4'!Y34</f>
        <v>0</v>
      </c>
      <c r="Z34" s="4">
        <f>'D1'!Z35*'C4'!Z34</f>
        <v>1.728309823488</v>
      </c>
      <c r="AA34" s="4">
        <f>'D1'!AA35*'C4'!AA34</f>
        <v>0</v>
      </c>
      <c r="AB34" s="4">
        <f>'D1'!AB35*'C4'!AB34</f>
        <v>0</v>
      </c>
      <c r="AC34" s="4">
        <f>'D1'!AC35*'C4'!AC34</f>
        <v>0</v>
      </c>
      <c r="AD34" s="4">
        <f>'D1'!AD35*'C4'!AD34</f>
        <v>0</v>
      </c>
      <c r="AE34" s="4">
        <f>'D1'!AE35*'C4'!AE34</f>
        <v>0</v>
      </c>
      <c r="AF34" s="4">
        <f>'D1'!AF35*'C4'!AF34</f>
        <v>0</v>
      </c>
      <c r="AG34" s="4">
        <f>'D1'!AG35*'C4'!AG34</f>
        <v>0</v>
      </c>
      <c r="AH34" s="4">
        <f>'D1'!AH35*'C4'!AH34</f>
        <v>0</v>
      </c>
      <c r="AI34" s="4">
        <f>'D1'!AI35*'C4'!AI34</f>
        <v>0</v>
      </c>
      <c r="AJ34" s="4">
        <f>A!AJ34*'C4'!AJ34</f>
        <v>0</v>
      </c>
      <c r="AK34" s="4">
        <f>'D1'!AK35*'C4'!AK34</f>
        <v>0</v>
      </c>
    </row>
    <row r="35" spans="1:37" ht="15">
      <c r="A35" s="5">
        <v>33</v>
      </c>
      <c r="B35" s="5">
        <v>33</v>
      </c>
      <c r="C35" s="1" t="s">
        <v>280</v>
      </c>
      <c r="D35" s="4">
        <f>'D1'!D36*'C4'!D35</f>
        <v>0</v>
      </c>
      <c r="E35" s="4">
        <f>'D1'!E36*'C4'!E35</f>
        <v>0</v>
      </c>
      <c r="F35" s="4">
        <f>'D1'!F36*'C4'!F35</f>
        <v>3963.3578458450374</v>
      </c>
      <c r="G35" s="4">
        <f>'D1'!G36*'C4'!G35</f>
        <v>0</v>
      </c>
      <c r="H35" s="4">
        <f>'D1'!H36*'C4'!H35</f>
        <v>0</v>
      </c>
      <c r="I35" s="4">
        <f>'D1'!I36*'C4'!I35</f>
        <v>0</v>
      </c>
      <c r="J35" s="4">
        <f>'D1'!J36*'C4'!J35</f>
        <v>0</v>
      </c>
      <c r="K35" s="4">
        <f>'D1'!K36*'C4'!K35</f>
        <v>0</v>
      </c>
      <c r="L35" s="4">
        <f>'D1'!L36*'C4'!L35</f>
        <v>0</v>
      </c>
      <c r="M35" s="4">
        <f>'D1'!M36*'C4'!M35</f>
        <v>0</v>
      </c>
      <c r="N35" s="4">
        <f>'D1'!N36*'C4'!N35</f>
        <v>523052.01219118916</v>
      </c>
      <c r="O35" s="4">
        <f>'D1'!O36*'C4'!O35</f>
        <v>9006209.885906931</v>
      </c>
      <c r="P35" s="4">
        <f>'D1'!P36*'C4'!P35</f>
        <v>1179.5612405663055</v>
      </c>
      <c r="Q35" s="4">
        <f>'D1'!Q36*'C4'!Q35</f>
        <v>3507.6751246118997</v>
      </c>
      <c r="R35" s="4">
        <f>'D1'!R36*'C4'!R35</f>
        <v>1604.7869263673274</v>
      </c>
      <c r="S35" s="4">
        <f>'D1'!S36*'C4'!S35</f>
        <v>0</v>
      </c>
      <c r="T35" s="4">
        <f>'D1'!T36*'C4'!T35</f>
        <v>0</v>
      </c>
      <c r="U35" s="4">
        <f>'D1'!U36*'C4'!U35</f>
        <v>18.063650859414516</v>
      </c>
      <c r="V35" s="4">
        <f>'D1'!V36*'C4'!V35</f>
        <v>511.3768281029101</v>
      </c>
      <c r="W35" s="4">
        <f>'D1'!W36*'C4'!W35</f>
        <v>26367.35157765704</v>
      </c>
      <c r="X35" s="4">
        <f>'D1'!X36*'C4'!X35</f>
        <v>4441.2579629804095</v>
      </c>
      <c r="Y35" s="4">
        <f>'D1'!Y36*'C4'!Y35</f>
        <v>0</v>
      </c>
      <c r="Z35" s="4">
        <f>'D1'!Z36*'C4'!Z35</f>
        <v>8926.432170619519</v>
      </c>
      <c r="AA35" s="4">
        <f>'D1'!AA36*'C4'!AA35</f>
        <v>0</v>
      </c>
      <c r="AB35" s="4">
        <f>'D1'!AB36*'C4'!AB35</f>
        <v>0</v>
      </c>
      <c r="AC35" s="4">
        <f>'D1'!AC36*'C4'!AC35</f>
        <v>0</v>
      </c>
      <c r="AD35" s="4">
        <f>'D1'!AD36*'C4'!AD35</f>
        <v>0</v>
      </c>
      <c r="AE35" s="4">
        <f>'D1'!AE36*'C4'!AE35</f>
        <v>0</v>
      </c>
      <c r="AF35" s="4">
        <f>'D1'!AF36*'C4'!AF35</f>
        <v>0</v>
      </c>
      <c r="AG35" s="4">
        <f>'D1'!AG36*'C4'!AG35</f>
        <v>0</v>
      </c>
      <c r="AH35" s="4">
        <f>'D1'!AH36*'C4'!AH35</f>
        <v>0</v>
      </c>
      <c r="AI35" s="4">
        <f>'D1'!AI36*'C4'!AI35</f>
        <v>0</v>
      </c>
      <c r="AJ35" s="4">
        <f>A!AJ35*'C4'!AJ35</f>
        <v>0</v>
      </c>
      <c r="AK35" s="4">
        <f>'D1'!AK36*'C4'!AK35</f>
        <v>0</v>
      </c>
    </row>
    <row r="36" spans="1:37" ht="15">
      <c r="A36" s="5">
        <v>34</v>
      </c>
      <c r="B36" s="5">
        <v>34</v>
      </c>
      <c r="C36" s="1" t="s">
        <v>281</v>
      </c>
      <c r="D36" s="4">
        <f>'D1'!D37*'C4'!D36</f>
        <v>0</v>
      </c>
      <c r="E36" s="4">
        <f>'D1'!E37*'C4'!E36</f>
        <v>1939810.979830454</v>
      </c>
      <c r="F36" s="4">
        <f>'D1'!F37*'C4'!F36</f>
        <v>20360.981823266302</v>
      </c>
      <c r="G36" s="4">
        <f>'D1'!G37*'C4'!G36</f>
        <v>0</v>
      </c>
      <c r="H36" s="4">
        <f>'D1'!H37*'C4'!H36</f>
        <v>1940.659130167192</v>
      </c>
      <c r="I36" s="4">
        <f>'D1'!I37*'C4'!I36</f>
        <v>0</v>
      </c>
      <c r="J36" s="4">
        <f>'D1'!J37*'C4'!J36</f>
        <v>0</v>
      </c>
      <c r="K36" s="4">
        <f>'D1'!K37*'C4'!K36</f>
        <v>0</v>
      </c>
      <c r="L36" s="4">
        <f>'D1'!L37*'C4'!L36</f>
        <v>0</v>
      </c>
      <c r="M36" s="4">
        <f>'D1'!M37*'C4'!M36</f>
        <v>0</v>
      </c>
      <c r="N36" s="4">
        <f>'D1'!N37*'C4'!N36</f>
        <v>1655838.1846101852</v>
      </c>
      <c r="O36" s="4">
        <f>'D1'!O37*'C4'!O36</f>
        <v>4133883.721631506</v>
      </c>
      <c r="P36" s="4">
        <f>'D1'!P37*'C4'!P36</f>
        <v>14909.072017881206</v>
      </c>
      <c r="Q36" s="4">
        <f>'D1'!Q37*'C4'!Q36</f>
        <v>224417.8256503789</v>
      </c>
      <c r="R36" s="4">
        <f>'D1'!R37*'C4'!R36</f>
        <v>1075.267345045374</v>
      </c>
      <c r="S36" s="4">
        <f>'D1'!S37*'C4'!S36</f>
        <v>0</v>
      </c>
      <c r="T36" s="4">
        <f>'D1'!T37*'C4'!T36</f>
        <v>0</v>
      </c>
      <c r="U36" s="4">
        <f>'D1'!U37*'C4'!U36</f>
        <v>16766.462552606336</v>
      </c>
      <c r="V36" s="4">
        <f>'D1'!V37*'C4'!V36</f>
        <v>40846.4840301292</v>
      </c>
      <c r="W36" s="4">
        <f>'D1'!W37*'C4'!W36</f>
        <v>4493542.56266417</v>
      </c>
      <c r="X36" s="4">
        <f>'D1'!X37*'C4'!X36</f>
        <v>7691.867337517106</v>
      </c>
      <c r="Y36" s="4">
        <f>'D1'!Y37*'C4'!Y36</f>
        <v>0</v>
      </c>
      <c r="Z36" s="4">
        <f>'D1'!Z37*'C4'!Z36</f>
        <v>0</v>
      </c>
      <c r="AA36" s="4">
        <f>'D1'!AA37*'C4'!AA36</f>
        <v>0</v>
      </c>
      <c r="AB36" s="4">
        <f>'D1'!AB37*'C4'!AB36</f>
        <v>0</v>
      </c>
      <c r="AC36" s="4">
        <f>'D1'!AC37*'C4'!AC36</f>
        <v>1042342.3976625003</v>
      </c>
      <c r="AD36" s="4">
        <f>'D1'!AD37*'C4'!AD36</f>
        <v>0</v>
      </c>
      <c r="AE36" s="4">
        <f>'D1'!AE37*'C4'!AE36</f>
        <v>0</v>
      </c>
      <c r="AF36" s="4">
        <f>'D1'!AF37*'C4'!AF36</f>
        <v>0</v>
      </c>
      <c r="AG36" s="4">
        <f>'D1'!AG37*'C4'!AG36</f>
        <v>0</v>
      </c>
      <c r="AH36" s="4">
        <f>'D1'!AH37*'C4'!AH36</f>
        <v>0</v>
      </c>
      <c r="AI36" s="4">
        <f>'D1'!AI37*'C4'!AI36</f>
        <v>0</v>
      </c>
      <c r="AJ36" s="4">
        <f>A!AJ36*'C4'!AJ36</f>
        <v>0</v>
      </c>
      <c r="AK36" s="4">
        <f>'D1'!AK37*'C4'!AK36</f>
        <v>0</v>
      </c>
    </row>
    <row r="37" spans="1:37" ht="15">
      <c r="A37" s="5">
        <v>35</v>
      </c>
      <c r="B37" s="5">
        <v>35</v>
      </c>
      <c r="C37" s="1" t="s">
        <v>25</v>
      </c>
      <c r="D37" s="4">
        <f>'D1'!D38*'C4'!D37</f>
        <v>0</v>
      </c>
      <c r="E37" s="4">
        <f>'D1'!E38*'C4'!E37</f>
        <v>843.0665077042986</v>
      </c>
      <c r="F37" s="4">
        <f>'D1'!F38*'C4'!F37</f>
        <v>0</v>
      </c>
      <c r="G37" s="4">
        <f>'D1'!G38*'C4'!G37</f>
        <v>0</v>
      </c>
      <c r="H37" s="4">
        <f>'D1'!H38*'C4'!H37</f>
        <v>0</v>
      </c>
      <c r="I37" s="4">
        <f>'D1'!I38*'C4'!I37</f>
        <v>0</v>
      </c>
      <c r="J37" s="4">
        <f>'D1'!J38*'C4'!J37</f>
        <v>0</v>
      </c>
      <c r="K37" s="4">
        <f>'D1'!K38*'C4'!K37</f>
        <v>0</v>
      </c>
      <c r="L37" s="4">
        <f>'D1'!L38*'C4'!L37</f>
        <v>0</v>
      </c>
      <c r="M37" s="4">
        <f>'D1'!M38*'C4'!M37</f>
        <v>0</v>
      </c>
      <c r="N37" s="4">
        <f>'D1'!N38*'C4'!N37</f>
        <v>448362.1564126261</v>
      </c>
      <c r="O37" s="4">
        <f>'D1'!O38*'C4'!O37</f>
        <v>1344870.3986789694</v>
      </c>
      <c r="P37" s="4">
        <f>'D1'!P38*'C4'!P37</f>
        <v>7846.098764123058</v>
      </c>
      <c r="Q37" s="4">
        <f>'D1'!Q38*'C4'!Q37</f>
        <v>237618.25755985678</v>
      </c>
      <c r="R37" s="4">
        <f>'D1'!R38*'C4'!R37</f>
        <v>268.6665753131818</v>
      </c>
      <c r="S37" s="4">
        <f>'D1'!S38*'C4'!S37</f>
        <v>0</v>
      </c>
      <c r="T37" s="4">
        <f>'D1'!T38*'C4'!T37</f>
        <v>0</v>
      </c>
      <c r="U37" s="4">
        <f>'D1'!U38*'C4'!U37</f>
        <v>0</v>
      </c>
      <c r="V37" s="4">
        <f>'D1'!V38*'C4'!V37</f>
        <v>0</v>
      </c>
      <c r="W37" s="4">
        <f>'D1'!W38*'C4'!W37</f>
        <v>22375.624890330164</v>
      </c>
      <c r="X37" s="4">
        <f>'D1'!X38*'C4'!X37</f>
        <v>50905.83334131519</v>
      </c>
      <c r="Y37" s="4">
        <f>'D1'!Y38*'C4'!Y37</f>
        <v>544.4080547548019</v>
      </c>
      <c r="Z37" s="4">
        <f>'D1'!Z38*'C4'!Z37</f>
        <v>2943.81394215744</v>
      </c>
      <c r="AA37" s="4">
        <f>'D1'!AA38*'C4'!AA37</f>
        <v>0</v>
      </c>
      <c r="AB37" s="4">
        <f>'D1'!AB38*'C4'!AB37</f>
        <v>0</v>
      </c>
      <c r="AC37" s="4">
        <f>'D1'!AC38*'C4'!AC37</f>
        <v>0</v>
      </c>
      <c r="AD37" s="4">
        <f>'D1'!AD38*'C4'!AD37</f>
        <v>0</v>
      </c>
      <c r="AE37" s="4">
        <f>'D1'!AE38*'C4'!AE37</f>
        <v>0</v>
      </c>
      <c r="AF37" s="4">
        <f>'D1'!AF38*'C4'!AF37</f>
        <v>0</v>
      </c>
      <c r="AG37" s="4">
        <f>'D1'!AG38*'C4'!AG37</f>
        <v>0</v>
      </c>
      <c r="AH37" s="4">
        <f>'D1'!AH38*'C4'!AH37</f>
        <v>0</v>
      </c>
      <c r="AI37" s="4">
        <f>'D1'!AI38*'C4'!AI37</f>
        <v>0</v>
      </c>
      <c r="AJ37" s="4">
        <f>A!AJ37*'C4'!AJ37</f>
        <v>0</v>
      </c>
      <c r="AK37" s="4">
        <f>'D1'!AK38*'C4'!AK37</f>
        <v>0</v>
      </c>
    </row>
    <row r="38" spans="1:37" ht="15">
      <c r="A38" s="5">
        <v>36</v>
      </c>
      <c r="B38" s="5">
        <v>36</v>
      </c>
      <c r="C38" s="1" t="s">
        <v>26</v>
      </c>
      <c r="D38" s="4">
        <f>'D1'!D39*'C4'!D38</f>
        <v>0</v>
      </c>
      <c r="E38" s="4">
        <f>'D1'!E39*'C4'!E38</f>
        <v>598947.2753337191</v>
      </c>
      <c r="F38" s="4">
        <f>'D1'!F39*'C4'!F38</f>
        <v>352330.08111762337</v>
      </c>
      <c r="G38" s="4">
        <f>'D1'!G39*'C4'!G38</f>
        <v>0</v>
      </c>
      <c r="H38" s="4">
        <f>'D1'!H39*'C4'!H38</f>
        <v>11151.522428517577</v>
      </c>
      <c r="I38" s="4">
        <f>'D1'!I39*'C4'!I38</f>
        <v>0</v>
      </c>
      <c r="J38" s="4">
        <f>'D1'!J39*'C4'!J38</f>
        <v>0</v>
      </c>
      <c r="K38" s="4">
        <f>'D1'!K39*'C4'!K38</f>
        <v>0</v>
      </c>
      <c r="L38" s="4">
        <f>'D1'!L39*'C4'!L38</f>
        <v>0</v>
      </c>
      <c r="M38" s="4">
        <f>'D1'!M39*'C4'!M38</f>
        <v>0</v>
      </c>
      <c r="N38" s="4">
        <f>'D1'!N39*'C4'!N38</f>
        <v>1543667.722166225</v>
      </c>
      <c r="O38" s="4">
        <f>'D1'!O39*'C4'!O38</f>
        <v>4689369.726639431</v>
      </c>
      <c r="P38" s="4">
        <f>'D1'!P39*'C4'!P38</f>
        <v>16746.58443407953</v>
      </c>
      <c r="Q38" s="4">
        <f>'D1'!Q39*'C4'!Q38</f>
        <v>48694.41408793268</v>
      </c>
      <c r="R38" s="4">
        <f>'D1'!R39*'C4'!R38</f>
        <v>1604.7869263673274</v>
      </c>
      <c r="S38" s="4">
        <f>'D1'!S39*'C4'!S38</f>
        <v>0</v>
      </c>
      <c r="T38" s="4">
        <f>'D1'!T39*'C4'!T38</f>
        <v>0</v>
      </c>
      <c r="U38" s="4">
        <f>'D1'!U39*'C4'!U38</f>
        <v>486.40753830679904</v>
      </c>
      <c r="V38" s="4">
        <f>'D1'!V39*'C4'!V38</f>
        <v>34776.37086091346</v>
      </c>
      <c r="W38" s="4">
        <f>'D1'!W39*'C4'!W38</f>
        <v>471020.35377375863</v>
      </c>
      <c r="X38" s="4">
        <f>'D1'!X39*'C4'!X38</f>
        <v>4817.91301945213</v>
      </c>
      <c r="Y38" s="4">
        <f>'D1'!Y39*'C4'!Y38</f>
        <v>0.6956172906889999</v>
      </c>
      <c r="Z38" s="4">
        <f>'D1'!Z39*'C4'!Z38</f>
        <v>782.10976046679</v>
      </c>
      <c r="AA38" s="4">
        <f>'D1'!AA39*'C4'!AA38</f>
        <v>0</v>
      </c>
      <c r="AB38" s="4">
        <f>'D1'!AB39*'C4'!AB38</f>
        <v>0</v>
      </c>
      <c r="AC38" s="4">
        <f>'D1'!AC39*'C4'!AC38</f>
        <v>0</v>
      </c>
      <c r="AD38" s="4">
        <f>'D1'!AD39*'C4'!AD38</f>
        <v>0</v>
      </c>
      <c r="AE38" s="4">
        <f>'D1'!AE39*'C4'!AE38</f>
        <v>0</v>
      </c>
      <c r="AF38" s="4">
        <f>'D1'!AF39*'C4'!AF38</f>
        <v>0</v>
      </c>
      <c r="AG38" s="4">
        <f>'D1'!AG39*'C4'!AG38</f>
        <v>0</v>
      </c>
      <c r="AH38" s="4">
        <f>'D1'!AH39*'C4'!AH38</f>
        <v>0</v>
      </c>
      <c r="AI38" s="4">
        <f>'D1'!AI39*'C4'!AI38</f>
        <v>0</v>
      </c>
      <c r="AJ38" s="4">
        <f>A!AJ38*'C4'!AJ38</f>
        <v>0</v>
      </c>
      <c r="AK38" s="4">
        <f>'D1'!AK39*'C4'!AK38</f>
        <v>0</v>
      </c>
    </row>
    <row r="39" spans="1:37" ht="15">
      <c r="A39" s="5">
        <v>37</v>
      </c>
      <c r="B39" s="5">
        <v>37</v>
      </c>
      <c r="C39" s="1" t="s">
        <v>247</v>
      </c>
      <c r="D39" s="4">
        <f>'D1'!D40*'C4'!D39</f>
        <v>6125291.494683351</v>
      </c>
      <c r="E39" s="4">
        <f>'D1'!E40*'C4'!E39</f>
        <v>1975108.950635268</v>
      </c>
      <c r="F39" s="4">
        <f>'D1'!F40*'C4'!F39</f>
        <v>26348675.28553996</v>
      </c>
      <c r="G39" s="4">
        <f>'D1'!G40*'C4'!G39</f>
        <v>0</v>
      </c>
      <c r="H39" s="4">
        <f>'D1'!H40*'C4'!H39</f>
        <v>1006678.8384659697</v>
      </c>
      <c r="I39" s="4">
        <f>'D1'!I40*'C4'!I39</f>
        <v>1561122.7773830325</v>
      </c>
      <c r="J39" s="4">
        <f>'D1'!J40*'C4'!J39</f>
        <v>0</v>
      </c>
      <c r="K39" s="4">
        <f>'D1'!K40*'C4'!K39</f>
        <v>212948.77525087222</v>
      </c>
      <c r="L39" s="4">
        <f>'D1'!L40*'C4'!L39</f>
        <v>0</v>
      </c>
      <c r="M39" s="4">
        <f>'D1'!M40*'C4'!M39</f>
        <v>0</v>
      </c>
      <c r="N39" s="4">
        <f>'D1'!N40*'C4'!N39</f>
        <v>145025.42082185746</v>
      </c>
      <c r="O39" s="4">
        <f>'D1'!O40*'C4'!O39</f>
        <v>308067.89534304984</v>
      </c>
      <c r="P39" s="4">
        <f>'D1'!P40*'C4'!P39</f>
        <v>1938.032581498218</v>
      </c>
      <c r="Q39" s="4">
        <f>'D1'!Q40*'C4'!Q39</f>
        <v>717.0501450192886</v>
      </c>
      <c r="R39" s="4">
        <f>'D1'!R40*'C4'!R39</f>
        <v>7.813569304410208</v>
      </c>
      <c r="S39" s="4">
        <f>'D1'!S40*'C4'!S39</f>
        <v>0</v>
      </c>
      <c r="T39" s="4">
        <f>'D1'!T40*'C4'!T39</f>
        <v>0</v>
      </c>
      <c r="U39" s="4">
        <f>'D1'!U40*'C4'!U39</f>
        <v>0</v>
      </c>
      <c r="V39" s="4">
        <f>'D1'!V40*'C4'!V39</f>
        <v>170.28842785950357</v>
      </c>
      <c r="W39" s="4">
        <f>'D1'!W40*'C4'!W39</f>
        <v>0</v>
      </c>
      <c r="X39" s="4">
        <f>'D1'!X40*'C4'!X39</f>
        <v>154.65189703878517</v>
      </c>
      <c r="Y39" s="4">
        <f>'D1'!Y40*'C4'!Y39</f>
        <v>0</v>
      </c>
      <c r="Z39" s="4">
        <f>'D1'!Z40*'C4'!Z39</f>
        <v>0</v>
      </c>
      <c r="AA39" s="4">
        <f>'D1'!AA40*'C4'!AA39</f>
        <v>0</v>
      </c>
      <c r="AB39" s="4">
        <f>'D1'!AB40*'C4'!AB39</f>
        <v>0</v>
      </c>
      <c r="AC39" s="4">
        <f>'D1'!AC40*'C4'!AC39</f>
        <v>0</v>
      </c>
      <c r="AD39" s="4">
        <f>'D1'!AD40*'C4'!AD39</f>
        <v>0</v>
      </c>
      <c r="AE39" s="4">
        <f>'D1'!AE40*'C4'!AE39</f>
        <v>0</v>
      </c>
      <c r="AF39" s="4">
        <f>'D1'!AF40*'C4'!AF39</f>
        <v>0</v>
      </c>
      <c r="AG39" s="4">
        <f>'D1'!AG40*'C4'!AG39</f>
        <v>0</v>
      </c>
      <c r="AH39" s="4">
        <f>'D1'!AH40*'C4'!AH39</f>
        <v>0</v>
      </c>
      <c r="AI39" s="4">
        <f>'D1'!AI40*'C4'!AI39</f>
        <v>0</v>
      </c>
      <c r="AJ39" s="4">
        <f>A!AJ39*'C4'!AJ39</f>
        <v>0</v>
      </c>
      <c r="AK39" s="4">
        <f>'D1'!AK40*'C4'!AK39</f>
        <v>0</v>
      </c>
    </row>
    <row r="40" spans="1:37" ht="15">
      <c r="A40" s="5">
        <v>38</v>
      </c>
      <c r="B40" s="5">
        <v>38</v>
      </c>
      <c r="C40" s="1" t="s">
        <v>282</v>
      </c>
      <c r="D40" s="4">
        <f>'D1'!D41*'C4'!D40</f>
        <v>26659.5803994333</v>
      </c>
      <c r="E40" s="4">
        <f>'D1'!E41*'C4'!E40</f>
        <v>0</v>
      </c>
      <c r="F40" s="4">
        <f>'D1'!F41*'C4'!F40</f>
        <v>176279.94200732338</v>
      </c>
      <c r="G40" s="4">
        <f>'D1'!G41*'C4'!G40</f>
        <v>0</v>
      </c>
      <c r="H40" s="4">
        <f>'D1'!H41*'C4'!H40</f>
        <v>358427.64621535176</v>
      </c>
      <c r="I40" s="4">
        <f>'D1'!I41*'C4'!I40</f>
        <v>3325044.4670916405</v>
      </c>
      <c r="J40" s="4">
        <f>'D1'!J41*'C4'!J40</f>
        <v>0</v>
      </c>
      <c r="K40" s="4">
        <f>'D1'!K41*'C4'!K40</f>
        <v>12787.556859258404</v>
      </c>
      <c r="L40" s="4">
        <f>'D1'!L41*'C4'!L40</f>
        <v>0</v>
      </c>
      <c r="M40" s="4">
        <f>'D1'!M41*'C4'!M40</f>
        <v>0</v>
      </c>
      <c r="N40" s="4">
        <f>'D1'!N41*'C4'!N40</f>
        <v>1417765.1996907836</v>
      </c>
      <c r="O40" s="4">
        <f>'D1'!O41*'C4'!O40</f>
        <v>3632725.1300108666</v>
      </c>
      <c r="P40" s="4">
        <f>'D1'!P41*'C4'!P40</f>
        <v>11443.815566650948</v>
      </c>
      <c r="Q40" s="4">
        <f>'D1'!Q41*'C4'!Q40</f>
        <v>528.3527384352652</v>
      </c>
      <c r="R40" s="4">
        <f>'D1'!R41*'C4'!R40</f>
        <v>15.627138608820417</v>
      </c>
      <c r="S40" s="4">
        <f>'D1'!S41*'C4'!S40</f>
        <v>0</v>
      </c>
      <c r="T40" s="4">
        <f>'D1'!T41*'C4'!T40</f>
        <v>0</v>
      </c>
      <c r="U40" s="4">
        <f>'D1'!U41*'C4'!U40</f>
        <v>0.5421052363798545</v>
      </c>
      <c r="V40" s="4">
        <f>'D1'!V41*'C4'!V40</f>
        <v>9480.746050112524</v>
      </c>
      <c r="W40" s="4">
        <f>'D1'!W41*'C4'!W40</f>
        <v>502335.3390787251</v>
      </c>
      <c r="X40" s="4">
        <f>'D1'!X41*'C4'!X40</f>
        <v>8926.412573777077</v>
      </c>
      <c r="Y40" s="4">
        <f>'D1'!Y41*'C4'!Y40</f>
        <v>202.91464148062</v>
      </c>
      <c r="Z40" s="4">
        <f>'D1'!Z41*'C4'!Z40</f>
        <v>2017.6071052302639</v>
      </c>
      <c r="AA40" s="4">
        <f>'D1'!AA41*'C4'!AA40</f>
        <v>0</v>
      </c>
      <c r="AB40" s="4">
        <f>'D1'!AB41*'C4'!AB40</f>
        <v>0</v>
      </c>
      <c r="AC40" s="4">
        <f>'D1'!AC41*'C4'!AC40</f>
        <v>0</v>
      </c>
      <c r="AD40" s="4">
        <f>'D1'!AD41*'C4'!AD40</f>
        <v>0</v>
      </c>
      <c r="AE40" s="4">
        <f>'D1'!AE41*'C4'!AE40</f>
        <v>0</v>
      </c>
      <c r="AF40" s="4">
        <f>'D1'!AF41*'C4'!AF40</f>
        <v>0</v>
      </c>
      <c r="AG40" s="4">
        <f>'D1'!AG41*'C4'!AG40</f>
        <v>0</v>
      </c>
      <c r="AH40" s="4">
        <f>'D1'!AH41*'C4'!AH40</f>
        <v>0</v>
      </c>
      <c r="AI40" s="4">
        <f>'D1'!AI41*'C4'!AI40</f>
        <v>0</v>
      </c>
      <c r="AJ40" s="4">
        <f>A!AJ40*'C4'!AJ40</f>
        <v>0</v>
      </c>
      <c r="AK40" s="4">
        <f>'D1'!AK41*'C4'!AK40</f>
        <v>0</v>
      </c>
    </row>
    <row r="41" spans="1:37" ht="15">
      <c r="A41" s="5">
        <v>39</v>
      </c>
      <c r="B41" s="5">
        <v>39</v>
      </c>
      <c r="C41" s="1" t="s">
        <v>283</v>
      </c>
      <c r="D41" s="4">
        <f>'D1'!D42*'C4'!D41</f>
        <v>19224.843327259772</v>
      </c>
      <c r="E41" s="4">
        <f>'D1'!E42*'C4'!E41</f>
        <v>0</v>
      </c>
      <c r="F41" s="4">
        <f>'D1'!F42*'C4'!F41</f>
        <v>15060192.546884159</v>
      </c>
      <c r="G41" s="4">
        <f>'D1'!G42*'C4'!G41</f>
        <v>0</v>
      </c>
      <c r="H41" s="4">
        <f>'D1'!H42*'C4'!H41</f>
        <v>12647.697873740923</v>
      </c>
      <c r="I41" s="4">
        <f>'D1'!I42*'C4'!I41</f>
        <v>3408.4071247742177</v>
      </c>
      <c r="J41" s="4">
        <f>'D1'!J42*'C4'!J41</f>
        <v>0</v>
      </c>
      <c r="K41" s="4">
        <f>'D1'!K42*'C4'!K41</f>
        <v>281.09317038382994</v>
      </c>
      <c r="L41" s="4">
        <f>'D1'!L42*'C4'!L41</f>
        <v>0</v>
      </c>
      <c r="M41" s="4">
        <f>'D1'!M42*'C4'!M41</f>
        <v>0</v>
      </c>
      <c r="N41" s="4">
        <f>'D1'!N42*'C4'!N41</f>
        <v>2338021.222204498</v>
      </c>
      <c r="O41" s="4">
        <f>'D1'!O42*'C4'!O41</f>
        <v>793733.5509300616</v>
      </c>
      <c r="P41" s="4">
        <f>'D1'!P42*'C4'!P41</f>
        <v>4879.327182921778</v>
      </c>
      <c r="Q41" s="4">
        <f>'D1'!Q42*'C4'!Q41</f>
        <v>16859.064959357016</v>
      </c>
      <c r="R41" s="4">
        <f>'D1'!R42*'C4'!R41</f>
        <v>1435.8936206335375</v>
      </c>
      <c r="S41" s="4">
        <f>'D1'!S42*'C4'!S41</f>
        <v>0</v>
      </c>
      <c r="T41" s="4">
        <f>'D1'!T42*'C4'!T41</f>
        <v>0</v>
      </c>
      <c r="U41" s="4">
        <f>'D1'!U42*'C4'!U41</f>
        <v>638.9328041935055</v>
      </c>
      <c r="V41" s="4">
        <f>'D1'!V42*'C4'!V41</f>
        <v>168.74640245970582</v>
      </c>
      <c r="W41" s="4">
        <f>'D1'!W42*'C4'!W41</f>
        <v>40708.97837473477</v>
      </c>
      <c r="X41" s="4">
        <f>'D1'!X42*'C4'!X41</f>
        <v>3767.5804031923544</v>
      </c>
      <c r="Y41" s="4">
        <f>'D1'!Y42*'C4'!Y41</f>
        <v>116.39340597201101</v>
      </c>
      <c r="Z41" s="4">
        <f>'D1'!Z42*'C4'!Z41</f>
        <v>1734.647726003876</v>
      </c>
      <c r="AA41" s="4">
        <f>'D1'!AA42*'C4'!AA41</f>
        <v>0</v>
      </c>
      <c r="AB41" s="4">
        <f>'D1'!AB42*'C4'!AB41</f>
        <v>0</v>
      </c>
      <c r="AC41" s="4">
        <f>'D1'!AC42*'C4'!AC41</f>
        <v>0</v>
      </c>
      <c r="AD41" s="4">
        <f>'D1'!AD42*'C4'!AD41</f>
        <v>0</v>
      </c>
      <c r="AE41" s="4">
        <f>'D1'!AE42*'C4'!AE41</f>
        <v>0</v>
      </c>
      <c r="AF41" s="4">
        <f>'D1'!AF42*'C4'!AF41</f>
        <v>0</v>
      </c>
      <c r="AG41" s="4">
        <f>'D1'!AG42*'C4'!AG41</f>
        <v>0</v>
      </c>
      <c r="AH41" s="4">
        <f>'D1'!AH42*'C4'!AH41</f>
        <v>0</v>
      </c>
      <c r="AI41" s="4">
        <f>'D1'!AI42*'C4'!AI41</f>
        <v>0</v>
      </c>
      <c r="AJ41" s="4">
        <f>A!AJ41*'C4'!AJ41</f>
        <v>0</v>
      </c>
      <c r="AK41" s="4">
        <f>'D1'!AK42*'C4'!AK41</f>
        <v>0</v>
      </c>
    </row>
    <row r="42" spans="1:37" ht="15">
      <c r="A42" s="5">
        <v>40</v>
      </c>
      <c r="B42" s="5">
        <v>40</v>
      </c>
      <c r="C42" s="1" t="s">
        <v>248</v>
      </c>
      <c r="D42" s="4">
        <f>'D1'!D43*'C4'!D42</f>
        <v>0</v>
      </c>
      <c r="E42" s="4">
        <f>'D1'!E43*'C4'!E42</f>
        <v>170654.29298598942</v>
      </c>
      <c r="F42" s="4">
        <f>'D1'!F43*'C4'!F42</f>
        <v>99460.26075516357</v>
      </c>
      <c r="G42" s="4">
        <f>'D1'!G43*'C4'!G42</f>
        <v>0</v>
      </c>
      <c r="H42" s="4">
        <f>'D1'!H43*'C4'!H42</f>
        <v>51649.35313212967</v>
      </c>
      <c r="I42" s="4">
        <f>'D1'!I43*'C4'!I42</f>
        <v>0</v>
      </c>
      <c r="J42" s="4">
        <f>'D1'!J43*'C4'!J42</f>
        <v>0</v>
      </c>
      <c r="K42" s="4">
        <f>'D1'!K43*'C4'!K42</f>
        <v>0</v>
      </c>
      <c r="L42" s="4">
        <f>'D1'!L43*'C4'!L42</f>
        <v>0</v>
      </c>
      <c r="M42" s="4">
        <f>'D1'!M43*'C4'!M42</f>
        <v>0</v>
      </c>
      <c r="N42" s="4">
        <f>'D1'!N43*'C4'!N42</f>
        <v>619021.2846249549</v>
      </c>
      <c r="O42" s="4">
        <f>'D1'!O43*'C4'!O42</f>
        <v>4160446.3852408966</v>
      </c>
      <c r="P42" s="4">
        <f>'D1'!P43*'C4'!P42</f>
        <v>659.5086493398621</v>
      </c>
      <c r="Q42" s="4">
        <f>'D1'!Q43*'C4'!Q42</f>
        <v>6715.531036540297</v>
      </c>
      <c r="R42" s="4">
        <f>'D1'!R43*'C4'!R42</f>
        <v>530.7216689072474</v>
      </c>
      <c r="S42" s="4">
        <f>'D1'!S43*'C4'!S42</f>
        <v>0</v>
      </c>
      <c r="T42" s="4">
        <f>'D1'!T43*'C4'!T42</f>
        <v>0</v>
      </c>
      <c r="U42" s="4">
        <f>'D1'!U43*'C4'!U42</f>
        <v>2923.6954530703038</v>
      </c>
      <c r="V42" s="4">
        <f>'D1'!V43*'C4'!V42</f>
        <v>137276.5750730385</v>
      </c>
      <c r="W42" s="4">
        <f>'D1'!W43*'C4'!W42</f>
        <v>7374.564097877552</v>
      </c>
      <c r="X42" s="4">
        <f>'D1'!X43*'C4'!X42</f>
        <v>99.59481963239668</v>
      </c>
      <c r="Y42" s="4">
        <f>'D1'!Y43*'C4'!Y42</f>
        <v>4.833034998783</v>
      </c>
      <c r="Z42" s="4">
        <f>'D1'!Z43*'C4'!Z42</f>
        <v>445.874122475988</v>
      </c>
      <c r="AA42" s="4">
        <f>'D1'!AA43*'C4'!AA42</f>
        <v>0</v>
      </c>
      <c r="AB42" s="4">
        <f>'D1'!AB43*'C4'!AB42</f>
        <v>0</v>
      </c>
      <c r="AC42" s="4">
        <f>'D1'!AC43*'C4'!AC42</f>
        <v>12491.311984199998</v>
      </c>
      <c r="AD42" s="4">
        <f>'D1'!AD43*'C4'!AD42</f>
        <v>0</v>
      </c>
      <c r="AE42" s="4">
        <f>'D1'!AE43*'C4'!AE42</f>
        <v>0</v>
      </c>
      <c r="AF42" s="4">
        <f>'D1'!AF43*'C4'!AF42</f>
        <v>0</v>
      </c>
      <c r="AG42" s="4">
        <f>'D1'!AG43*'C4'!AG42</f>
        <v>0</v>
      </c>
      <c r="AH42" s="4">
        <f>'D1'!AH43*'C4'!AH42</f>
        <v>0</v>
      </c>
      <c r="AI42" s="4">
        <f>'D1'!AI43*'C4'!AI42</f>
        <v>0</v>
      </c>
      <c r="AJ42" s="4">
        <f>A!AJ42*'C4'!AJ42</f>
        <v>4994938.36787838</v>
      </c>
      <c r="AK42" s="4">
        <f>'D1'!AK43*'C4'!AK42</f>
        <v>0</v>
      </c>
    </row>
    <row r="43" spans="1:37" ht="15">
      <c r="A43" s="5">
        <v>41</v>
      </c>
      <c r="B43" s="5">
        <v>41</v>
      </c>
      <c r="C43" s="1" t="s">
        <v>284</v>
      </c>
      <c r="D43" s="4">
        <f>'D1'!D44*'C4'!D43</f>
        <v>0</v>
      </c>
      <c r="E43" s="4">
        <f>'D1'!E44*'C4'!E43</f>
        <v>15004.00958825803</v>
      </c>
      <c r="F43" s="4">
        <f>'D1'!F44*'C4'!F43</f>
        <v>725058.3963378185</v>
      </c>
      <c r="G43" s="4">
        <f>'D1'!G44*'C4'!G43</f>
        <v>0</v>
      </c>
      <c r="H43" s="4">
        <f>'D1'!H44*'C4'!H43</f>
        <v>0</v>
      </c>
      <c r="I43" s="4">
        <f>'D1'!I44*'C4'!I43</f>
        <v>0</v>
      </c>
      <c r="J43" s="4">
        <f>'D1'!J44*'C4'!J43</f>
        <v>0</v>
      </c>
      <c r="K43" s="4">
        <f>'D1'!K44*'C4'!K43</f>
        <v>0</v>
      </c>
      <c r="L43" s="4">
        <f>'D1'!L44*'C4'!L43</f>
        <v>0</v>
      </c>
      <c r="M43" s="4">
        <f>'D1'!M44*'C4'!M43</f>
        <v>0</v>
      </c>
      <c r="N43" s="4">
        <f>'D1'!N44*'C4'!N43</f>
        <v>1943792.5016154314</v>
      </c>
      <c r="O43" s="4">
        <f>'D1'!O44*'C4'!O43</f>
        <v>1576319.3221935339</v>
      </c>
      <c r="P43" s="4">
        <f>'D1'!P44*'C4'!P43</f>
        <v>10840.659478827574</v>
      </c>
      <c r="Q43" s="4">
        <f>'D1'!Q44*'C4'!Q43</f>
        <v>10973.802511786422</v>
      </c>
      <c r="R43" s="4">
        <f>'D1'!R44*'C4'!R43</f>
        <v>1006.748352683623</v>
      </c>
      <c r="S43" s="4">
        <f>'D1'!S44*'C4'!S43</f>
        <v>0</v>
      </c>
      <c r="T43" s="4">
        <f>'D1'!T44*'C4'!T43</f>
        <v>0</v>
      </c>
      <c r="U43" s="4">
        <f>'D1'!U44*'C4'!U43</f>
        <v>3.3997170900202596</v>
      </c>
      <c r="V43" s="4">
        <f>'D1'!V44*'C4'!V43</f>
        <v>52796.11108412374</v>
      </c>
      <c r="W43" s="4">
        <f>'D1'!W44*'C4'!W43</f>
        <v>26987.133625048256</v>
      </c>
      <c r="X43" s="4">
        <f>'D1'!X44*'C4'!X43</f>
        <v>8051.357160115921</v>
      </c>
      <c r="Y43" s="4">
        <f>'D1'!Y44*'C4'!Y43</f>
        <v>1158.7102816857982</v>
      </c>
      <c r="Z43" s="4">
        <f>'D1'!Z44*'C4'!Z43</f>
        <v>4962.8113900044045</v>
      </c>
      <c r="AA43" s="4">
        <f>'D1'!AA44*'C4'!AA43</f>
        <v>0</v>
      </c>
      <c r="AB43" s="4">
        <f>'D1'!AB44*'C4'!AB43</f>
        <v>0</v>
      </c>
      <c r="AC43" s="4">
        <f>'D1'!AC44*'C4'!AC43</f>
        <v>0</v>
      </c>
      <c r="AD43" s="4">
        <f>'D1'!AD44*'C4'!AD43</f>
        <v>0</v>
      </c>
      <c r="AE43" s="4">
        <f>'D1'!AE44*'C4'!AE43</f>
        <v>0</v>
      </c>
      <c r="AF43" s="4">
        <f>'D1'!AF44*'C4'!AF43</f>
        <v>0</v>
      </c>
      <c r="AG43" s="4">
        <f>'D1'!AG44*'C4'!AG43</f>
        <v>0</v>
      </c>
      <c r="AH43" s="4">
        <f>'D1'!AH44*'C4'!AH43</f>
        <v>0</v>
      </c>
      <c r="AI43" s="4">
        <f>'D1'!AI44*'C4'!AI43</f>
        <v>0</v>
      </c>
      <c r="AJ43" s="4">
        <f>A!AJ43*'C4'!AJ43</f>
        <v>0</v>
      </c>
      <c r="AK43" s="4">
        <f>'D1'!AK44*'C4'!AK43</f>
        <v>0</v>
      </c>
    </row>
    <row r="44" spans="1:37" ht="15">
      <c r="A44" s="5">
        <v>42</v>
      </c>
      <c r="B44" s="5">
        <v>42</v>
      </c>
      <c r="C44" s="1" t="s">
        <v>285</v>
      </c>
      <c r="D44" s="4">
        <f>'D1'!D45*'C4'!D44</f>
        <v>0</v>
      </c>
      <c r="E44" s="4">
        <f>'D1'!E45*'C4'!E44</f>
        <v>567.621877706253</v>
      </c>
      <c r="F44" s="4">
        <f>'D1'!F45*'C4'!F44</f>
        <v>29873.628454974067</v>
      </c>
      <c r="G44" s="4">
        <f>'D1'!G45*'C4'!G44</f>
        <v>0</v>
      </c>
      <c r="H44" s="4">
        <f>'D1'!H45*'C4'!H44</f>
        <v>0</v>
      </c>
      <c r="I44" s="4">
        <f>'D1'!I45*'C4'!I44</f>
        <v>0</v>
      </c>
      <c r="J44" s="4">
        <f>'D1'!J45*'C4'!J44</f>
        <v>0</v>
      </c>
      <c r="K44" s="4">
        <f>'D1'!K45*'C4'!K44</f>
        <v>0</v>
      </c>
      <c r="L44" s="4">
        <f>'D1'!L45*'C4'!L44</f>
        <v>0</v>
      </c>
      <c r="M44" s="4">
        <f>'D1'!M45*'C4'!M44</f>
        <v>0</v>
      </c>
      <c r="N44" s="4">
        <f>'D1'!N45*'C4'!N44</f>
        <v>604555.1961341253</v>
      </c>
      <c r="O44" s="4">
        <f>'D1'!O45*'C4'!O44</f>
        <v>1082157.4844752399</v>
      </c>
      <c r="P44" s="4">
        <f>'D1'!P45*'C4'!P44</f>
        <v>6801.763733352763</v>
      </c>
      <c r="Q44" s="4">
        <f>'D1'!Q45*'C4'!Q44</f>
        <v>93350.70367496726</v>
      </c>
      <c r="R44" s="4">
        <f>'D1'!R45*'C4'!R44</f>
        <v>3470.4268587434262</v>
      </c>
      <c r="S44" s="4">
        <f>'D1'!S45*'C4'!S44</f>
        <v>0</v>
      </c>
      <c r="T44" s="4">
        <f>'D1'!T45*'C4'!T44</f>
        <v>0</v>
      </c>
      <c r="U44" s="4">
        <f>'D1'!U45*'C4'!U44</f>
        <v>309.16933787540114</v>
      </c>
      <c r="V44" s="4">
        <f>'D1'!V45*'C4'!V44</f>
        <v>122.73514742211565</v>
      </c>
      <c r="W44" s="4">
        <f>'D1'!W45*'C4'!W44</f>
        <v>1.1594765910487201</v>
      </c>
      <c r="X44" s="4">
        <f>'D1'!X45*'C4'!X44</f>
        <v>2176.7655251934916</v>
      </c>
      <c r="Y44" s="4">
        <f>'D1'!Y45*'C4'!Y44</f>
        <v>0</v>
      </c>
      <c r="Z44" s="4">
        <f>'D1'!Z45*'C4'!Z44</f>
        <v>6971.997790946081</v>
      </c>
      <c r="AA44" s="4">
        <f>'D1'!AA45*'C4'!AA44</f>
        <v>0</v>
      </c>
      <c r="AB44" s="4">
        <f>'D1'!AB45*'C4'!AB44</f>
        <v>0</v>
      </c>
      <c r="AC44" s="4">
        <f>'D1'!AC45*'C4'!AC44</f>
        <v>0</v>
      </c>
      <c r="AD44" s="4">
        <f>'D1'!AD45*'C4'!AD44</f>
        <v>0</v>
      </c>
      <c r="AE44" s="4">
        <f>'D1'!AE45*'C4'!AE44</f>
        <v>0</v>
      </c>
      <c r="AF44" s="4">
        <f>'D1'!AF45*'C4'!AF44</f>
        <v>0</v>
      </c>
      <c r="AG44" s="4">
        <f>'D1'!AG45*'C4'!AG44</f>
        <v>0</v>
      </c>
      <c r="AH44" s="4">
        <f>'D1'!AH45*'C4'!AH44</f>
        <v>0</v>
      </c>
      <c r="AI44" s="4">
        <f>'D1'!AI45*'C4'!AI44</f>
        <v>0</v>
      </c>
      <c r="AJ44" s="4">
        <f>A!AJ44*'C4'!AJ44</f>
        <v>0</v>
      </c>
      <c r="AK44" s="4">
        <f>'D1'!AK45*'C4'!AK44</f>
        <v>0</v>
      </c>
    </row>
    <row r="45" spans="1:37" ht="15">
      <c r="A45" s="5">
        <v>43</v>
      </c>
      <c r="B45" s="5">
        <v>43</v>
      </c>
      <c r="C45" s="1" t="s">
        <v>27</v>
      </c>
      <c r="D45" s="4">
        <f>'D1'!D46*'C4'!D45</f>
        <v>0</v>
      </c>
      <c r="E45" s="4">
        <f>'D1'!E46*'C4'!E45</f>
        <v>4643.944976789479</v>
      </c>
      <c r="F45" s="4">
        <f>'D1'!F46*'C4'!F45</f>
        <v>227793.00286610296</v>
      </c>
      <c r="G45" s="4">
        <f>'D1'!G46*'C4'!G45</f>
        <v>0</v>
      </c>
      <c r="H45" s="4">
        <f>'D1'!H46*'C4'!H45</f>
        <v>0</v>
      </c>
      <c r="I45" s="4">
        <f>'D1'!I46*'C4'!I45</f>
        <v>0</v>
      </c>
      <c r="J45" s="4">
        <f>'D1'!J46*'C4'!J45</f>
        <v>0</v>
      </c>
      <c r="K45" s="4">
        <f>'D1'!K46*'C4'!K45</f>
        <v>0</v>
      </c>
      <c r="L45" s="4">
        <f>'D1'!L46*'C4'!L45</f>
        <v>0</v>
      </c>
      <c r="M45" s="4">
        <f>'D1'!M46*'C4'!M45</f>
        <v>0</v>
      </c>
      <c r="N45" s="4">
        <f>'D1'!N46*'C4'!N45</f>
        <v>945885.3149135803</v>
      </c>
      <c r="O45" s="4">
        <f>'D1'!O46*'C4'!O45</f>
        <v>160450.8196614669</v>
      </c>
      <c r="P45" s="4">
        <f>'D1'!P46*'C4'!P45</f>
        <v>9656.649123133326</v>
      </c>
      <c r="Q45" s="4">
        <f>'D1'!Q46*'C4'!Q45</f>
        <v>29872.896100101825</v>
      </c>
      <c r="R45" s="4">
        <f>'D1'!R46*'C4'!R45</f>
        <v>3539.5468948978246</v>
      </c>
      <c r="S45" s="4">
        <f>'D1'!S46*'C4'!S45</f>
        <v>0</v>
      </c>
      <c r="T45" s="4">
        <f>'D1'!T46*'C4'!T45</f>
        <v>0</v>
      </c>
      <c r="U45" s="4">
        <f>'D1'!U46*'C4'!U45</f>
        <v>285.1795427171281</v>
      </c>
      <c r="V45" s="4">
        <f>'D1'!V46*'C4'!V45</f>
        <v>300.3572462433732</v>
      </c>
      <c r="W45" s="4">
        <f>'D1'!W46*'C4'!W45</f>
        <v>1.6001565895224001</v>
      </c>
      <c r="X45" s="4">
        <f>'D1'!X46*'C4'!X45</f>
        <v>13746.512307708004</v>
      </c>
      <c r="Y45" s="4">
        <f>'D1'!Y46*'C4'!Y45</f>
        <v>0</v>
      </c>
      <c r="Z45" s="4">
        <f>'D1'!Z46*'C4'!Z45</f>
        <v>21728.82365437232</v>
      </c>
      <c r="AA45" s="4">
        <f>'D1'!AA46*'C4'!AA45</f>
        <v>0</v>
      </c>
      <c r="AB45" s="4">
        <f>'D1'!AB46*'C4'!AB45</f>
        <v>0</v>
      </c>
      <c r="AC45" s="4">
        <f>'D1'!AC46*'C4'!AC45</f>
        <v>0</v>
      </c>
      <c r="AD45" s="4">
        <f>'D1'!AD46*'C4'!AD45</f>
        <v>0</v>
      </c>
      <c r="AE45" s="4">
        <f>'D1'!AE46*'C4'!AE45</f>
        <v>0</v>
      </c>
      <c r="AF45" s="4">
        <f>'D1'!AF46*'C4'!AF45</f>
        <v>0</v>
      </c>
      <c r="AG45" s="4">
        <f>'D1'!AG46*'C4'!AG45</f>
        <v>0</v>
      </c>
      <c r="AH45" s="4">
        <f>'D1'!AH46*'C4'!AH45</f>
        <v>0</v>
      </c>
      <c r="AI45" s="4">
        <f>'D1'!AI46*'C4'!AI45</f>
        <v>0</v>
      </c>
      <c r="AJ45" s="4">
        <f>A!AJ45*'C4'!AJ45</f>
        <v>0</v>
      </c>
      <c r="AK45" s="4">
        <f>'D1'!AK46*'C4'!AK45</f>
        <v>0</v>
      </c>
    </row>
    <row r="46" spans="1:37" ht="15">
      <c r="A46" s="5">
        <v>44</v>
      </c>
      <c r="B46" s="5">
        <v>44</v>
      </c>
      <c r="C46" s="1" t="s">
        <v>286</v>
      </c>
      <c r="D46" s="4">
        <f>'D1'!D47*'C4'!D46</f>
        <v>0</v>
      </c>
      <c r="E46" s="4">
        <f>'D1'!E47*'C4'!E46</f>
        <v>0</v>
      </c>
      <c r="F46" s="4">
        <f>'D1'!F47*'C4'!F46</f>
        <v>20728.035699095635</v>
      </c>
      <c r="G46" s="4">
        <f>'D1'!G47*'C4'!G46</f>
        <v>0</v>
      </c>
      <c r="H46" s="4">
        <f>'D1'!H47*'C4'!H46</f>
        <v>0</v>
      </c>
      <c r="I46" s="4">
        <f>'D1'!I47*'C4'!I46</f>
        <v>0</v>
      </c>
      <c r="J46" s="4">
        <f>'D1'!J47*'C4'!J46</f>
        <v>0</v>
      </c>
      <c r="K46" s="4">
        <f>'D1'!K47*'C4'!K46</f>
        <v>0</v>
      </c>
      <c r="L46" s="4">
        <f>'D1'!L47*'C4'!L46</f>
        <v>0</v>
      </c>
      <c r="M46" s="4">
        <f>'D1'!M47*'C4'!M46</f>
        <v>0</v>
      </c>
      <c r="N46" s="4">
        <f>'D1'!N47*'C4'!N46</f>
        <v>1029804.112025267</v>
      </c>
      <c r="O46" s="4">
        <f>'D1'!O47*'C4'!O46</f>
        <v>112155.98824968177</v>
      </c>
      <c r="P46" s="4">
        <f>'D1'!P47*'C4'!P46</f>
        <v>5641.243237610193</v>
      </c>
      <c r="Q46" s="4">
        <f>'D1'!Q47*'C4'!Q46</f>
        <v>47109.35587262688</v>
      </c>
      <c r="R46" s="4">
        <f>'D1'!R47*'C4'!R46</f>
        <v>4998.280179651945</v>
      </c>
      <c r="S46" s="4">
        <f>'D1'!S47*'C4'!S46</f>
        <v>0</v>
      </c>
      <c r="T46" s="4">
        <f>'D1'!T47*'C4'!T46</f>
        <v>0</v>
      </c>
      <c r="U46" s="4">
        <f>'D1'!U47*'C4'!U46</f>
        <v>18242.10945763756</v>
      </c>
      <c r="V46" s="4">
        <f>'D1'!V47*'C4'!V46</f>
        <v>74203.54588691954</v>
      </c>
      <c r="W46" s="4">
        <f>'D1'!W47*'C4'!W46</f>
        <v>4164.1486045653055</v>
      </c>
      <c r="X46" s="4">
        <f>'D1'!X47*'C4'!X46</f>
        <v>6443.500085074571</v>
      </c>
      <c r="Y46" s="4">
        <f>'D1'!Y47*'C4'!Y46</f>
        <v>0</v>
      </c>
      <c r="Z46" s="4">
        <f>'D1'!Z47*'C4'!Z46</f>
        <v>1839.4047789959097</v>
      </c>
      <c r="AA46" s="4">
        <f>'D1'!AA47*'C4'!AA46</f>
        <v>0</v>
      </c>
      <c r="AB46" s="4">
        <f>'D1'!AB47*'C4'!AB46</f>
        <v>0</v>
      </c>
      <c r="AC46" s="4">
        <f>'D1'!AC47*'C4'!AC46</f>
        <v>0</v>
      </c>
      <c r="AD46" s="4">
        <f>'D1'!AD47*'C4'!AD46</f>
        <v>0</v>
      </c>
      <c r="AE46" s="4">
        <f>'D1'!AE47*'C4'!AE46</f>
        <v>0</v>
      </c>
      <c r="AF46" s="4">
        <f>'D1'!AF47*'C4'!AF46</f>
        <v>0</v>
      </c>
      <c r="AG46" s="4">
        <f>'D1'!AG47*'C4'!AG46</f>
        <v>0</v>
      </c>
      <c r="AH46" s="4">
        <f>'D1'!AH47*'C4'!AH46</f>
        <v>0</v>
      </c>
      <c r="AI46" s="4">
        <f>'D1'!AI47*'C4'!AI46</f>
        <v>0</v>
      </c>
      <c r="AJ46" s="4">
        <f>A!AJ46*'C4'!AJ46</f>
        <v>0</v>
      </c>
      <c r="AK46" s="4">
        <f>'D1'!AK47*'C4'!AK46</f>
        <v>0</v>
      </c>
    </row>
    <row r="47" spans="1:37" ht="15">
      <c r="A47" s="5">
        <v>45</v>
      </c>
      <c r="B47" s="5">
        <v>45</v>
      </c>
      <c r="C47" s="1" t="s">
        <v>287</v>
      </c>
      <c r="D47" s="4">
        <f>'D1'!D48*'C4'!D47</f>
        <v>0</v>
      </c>
      <c r="E47" s="4">
        <f>'D1'!E48*'C4'!E47</f>
        <v>0</v>
      </c>
      <c r="F47" s="4">
        <f>'D1'!F48*'C4'!F47</f>
        <v>86306.20712138066</v>
      </c>
      <c r="G47" s="4">
        <f>'D1'!G48*'C4'!G47</f>
        <v>0</v>
      </c>
      <c r="H47" s="4">
        <f>'D1'!H48*'C4'!H47</f>
        <v>0</v>
      </c>
      <c r="I47" s="4">
        <f>'D1'!I48*'C4'!I47</f>
        <v>0</v>
      </c>
      <c r="J47" s="4">
        <f>'D1'!J48*'C4'!J47</f>
        <v>0</v>
      </c>
      <c r="K47" s="4">
        <f>'D1'!K48*'C4'!K47</f>
        <v>0</v>
      </c>
      <c r="L47" s="4">
        <f>'D1'!L48*'C4'!L47</f>
        <v>0</v>
      </c>
      <c r="M47" s="4">
        <f>'D1'!M48*'C4'!M47</f>
        <v>0</v>
      </c>
      <c r="N47" s="4">
        <f>'D1'!N48*'C4'!N47</f>
        <v>1101595.1607562616</v>
      </c>
      <c r="O47" s="4">
        <f>'D1'!O48*'C4'!O47</f>
        <v>113444.40232359454</v>
      </c>
      <c r="P47" s="4">
        <f>'D1'!P48*'C4'!P47</f>
        <v>8599.646172428618</v>
      </c>
      <c r="Q47" s="4">
        <f>'D1'!Q48*'C4'!Q47</f>
        <v>51369.72398572394</v>
      </c>
      <c r="R47" s="4">
        <f>'D1'!R48*'C4'!R47</f>
        <v>5544.628987168014</v>
      </c>
      <c r="S47" s="4">
        <f>'D1'!S48*'C4'!S47</f>
        <v>0</v>
      </c>
      <c r="T47" s="4">
        <f>'D1'!T48*'C4'!T47</f>
        <v>0</v>
      </c>
      <c r="U47" s="4">
        <f>'D1'!U48*'C4'!U47</f>
        <v>3203.4888731479095</v>
      </c>
      <c r="V47" s="4">
        <f>'D1'!V48*'C4'!V47</f>
        <v>9562.3681135469</v>
      </c>
      <c r="W47" s="4">
        <f>'D1'!W48*'C4'!W47</f>
        <v>9324.244111538952</v>
      </c>
      <c r="X47" s="4">
        <f>'D1'!X48*'C4'!X47</f>
        <v>5574.912728352002</v>
      </c>
      <c r="Y47" s="4">
        <f>'D1'!Y48*'C4'!Y47</f>
        <v>0</v>
      </c>
      <c r="Z47" s="4">
        <f>'D1'!Z48*'C4'!Z47</f>
        <v>1688.4377757020202</v>
      </c>
      <c r="AA47" s="4">
        <f>'D1'!AA48*'C4'!AA47</f>
        <v>0</v>
      </c>
      <c r="AB47" s="4">
        <f>'D1'!AB48*'C4'!AB47</f>
        <v>0</v>
      </c>
      <c r="AC47" s="4">
        <f>'D1'!AC48*'C4'!AC47</f>
        <v>0</v>
      </c>
      <c r="AD47" s="4">
        <f>'D1'!AD48*'C4'!AD47</f>
        <v>0</v>
      </c>
      <c r="AE47" s="4">
        <f>'D1'!AE48*'C4'!AE47</f>
        <v>0</v>
      </c>
      <c r="AF47" s="4">
        <f>'D1'!AF48*'C4'!AF47</f>
        <v>0</v>
      </c>
      <c r="AG47" s="4">
        <f>'D1'!AG48*'C4'!AG47</f>
        <v>0</v>
      </c>
      <c r="AH47" s="4">
        <f>'D1'!AH48*'C4'!AH47</f>
        <v>0</v>
      </c>
      <c r="AI47" s="4">
        <f>'D1'!AI48*'C4'!AI47</f>
        <v>0</v>
      </c>
      <c r="AJ47" s="4">
        <f>A!AJ47*'C4'!AJ47</f>
        <v>0</v>
      </c>
      <c r="AK47" s="4">
        <f>'D1'!AK48*'C4'!AK47</f>
        <v>0</v>
      </c>
    </row>
    <row r="48" spans="1:37" ht="15">
      <c r="A48" s="5">
        <v>46</v>
      </c>
      <c r="B48" s="5">
        <v>46</v>
      </c>
      <c r="C48" s="1" t="s">
        <v>288</v>
      </c>
      <c r="D48" s="4">
        <f>'D1'!D49*'C4'!D48</f>
        <v>0</v>
      </c>
      <c r="E48" s="4">
        <f>'D1'!E49*'C4'!E48</f>
        <v>0</v>
      </c>
      <c r="F48" s="4">
        <f>'D1'!F49*'C4'!F48</f>
        <v>44152.095400191</v>
      </c>
      <c r="G48" s="4">
        <f>'D1'!G49*'C4'!G48</f>
        <v>0</v>
      </c>
      <c r="H48" s="4">
        <f>'D1'!H49*'C4'!H48</f>
        <v>0</v>
      </c>
      <c r="I48" s="4">
        <f>'D1'!I49*'C4'!I48</f>
        <v>0</v>
      </c>
      <c r="J48" s="4">
        <f>'D1'!J49*'C4'!J48</f>
        <v>0</v>
      </c>
      <c r="K48" s="4">
        <f>'D1'!K49*'C4'!K48</f>
        <v>0</v>
      </c>
      <c r="L48" s="4">
        <f>'D1'!L49*'C4'!L48</f>
        <v>0</v>
      </c>
      <c r="M48" s="4">
        <f>'D1'!M49*'C4'!M48</f>
        <v>0</v>
      </c>
      <c r="N48" s="4">
        <f>'D1'!N49*'C4'!N48</f>
        <v>476502.0460279619</v>
      </c>
      <c r="O48" s="4">
        <f>'D1'!O49*'C4'!O48</f>
        <v>11942.958826978504</v>
      </c>
      <c r="P48" s="4">
        <f>'D1'!P49*'C4'!P48</f>
        <v>5347.919945630848</v>
      </c>
      <c r="Q48" s="4">
        <f>'D1'!Q49*'C4'!Q48</f>
        <v>25119.81809203537</v>
      </c>
      <c r="R48" s="4">
        <f>'D1'!R49*'C4'!R48</f>
        <v>1973.2267712599012</v>
      </c>
      <c r="S48" s="4">
        <f>'D1'!S49*'C4'!S48</f>
        <v>0</v>
      </c>
      <c r="T48" s="4">
        <f>'D1'!T49*'C4'!T48</f>
        <v>0</v>
      </c>
      <c r="U48" s="4">
        <f>'D1'!U49*'C4'!U48</f>
        <v>43.002808758777036</v>
      </c>
      <c r="V48" s="4">
        <f>'D1'!V49*'C4'!V48</f>
        <v>0</v>
      </c>
      <c r="W48" s="4">
        <f>'D1'!W49*'C4'!W48</f>
        <v>3.3078094289770825</v>
      </c>
      <c r="X48" s="4">
        <f>'D1'!X49*'C4'!X48</f>
        <v>4130.22151257875</v>
      </c>
      <c r="Y48" s="4">
        <f>'D1'!Y49*'C4'!Y48</f>
        <v>0</v>
      </c>
      <c r="Z48" s="4">
        <f>'D1'!Z49*'C4'!Z48</f>
        <v>605.7895804521401</v>
      </c>
      <c r="AA48" s="4">
        <f>'D1'!AA49*'C4'!AA48</f>
        <v>0</v>
      </c>
      <c r="AB48" s="4">
        <f>'D1'!AB49*'C4'!AB48</f>
        <v>0</v>
      </c>
      <c r="AC48" s="4">
        <f>'D1'!AC49*'C4'!AC48</f>
        <v>0</v>
      </c>
      <c r="AD48" s="4">
        <f>'D1'!AD49*'C4'!AD48</f>
        <v>0</v>
      </c>
      <c r="AE48" s="4">
        <f>'D1'!AE49*'C4'!AE48</f>
        <v>0</v>
      </c>
      <c r="AF48" s="4">
        <f>'D1'!AF49*'C4'!AF48</f>
        <v>0</v>
      </c>
      <c r="AG48" s="4">
        <f>'D1'!AG49*'C4'!AG48</f>
        <v>0</v>
      </c>
      <c r="AH48" s="4">
        <f>'D1'!AH49*'C4'!AH48</f>
        <v>0</v>
      </c>
      <c r="AI48" s="4">
        <f>'D1'!AI49*'C4'!AI48</f>
        <v>0</v>
      </c>
      <c r="AJ48" s="4">
        <f>A!AJ48*'C4'!AJ48</f>
        <v>0</v>
      </c>
      <c r="AK48" s="4">
        <f>'D1'!AK49*'C4'!AK48</f>
        <v>0</v>
      </c>
    </row>
    <row r="49" spans="1:37" ht="15">
      <c r="A49" s="5">
        <v>47</v>
      </c>
      <c r="B49" s="5">
        <v>47</v>
      </c>
      <c r="C49" s="1" t="s">
        <v>289</v>
      </c>
      <c r="D49" s="4">
        <f>'D1'!D50*'C4'!D49</f>
        <v>0</v>
      </c>
      <c r="E49" s="4">
        <f>'D1'!E50*'C4'!E49</f>
        <v>0</v>
      </c>
      <c r="F49" s="4">
        <f>'D1'!F50*'C4'!F49</f>
        <v>6010.670565698633</v>
      </c>
      <c r="G49" s="4">
        <f>'D1'!G50*'C4'!G49</f>
        <v>0</v>
      </c>
      <c r="H49" s="4">
        <f>'D1'!H50*'C4'!H49</f>
        <v>0</v>
      </c>
      <c r="I49" s="4">
        <f>'D1'!I50*'C4'!I49</f>
        <v>0</v>
      </c>
      <c r="J49" s="4">
        <f>'D1'!J50*'C4'!J49</f>
        <v>0</v>
      </c>
      <c r="K49" s="4">
        <f>'D1'!K50*'C4'!K49</f>
        <v>0</v>
      </c>
      <c r="L49" s="4">
        <f>'D1'!L50*'C4'!L49</f>
        <v>0</v>
      </c>
      <c r="M49" s="4">
        <f>'D1'!M50*'C4'!M49</f>
        <v>0</v>
      </c>
      <c r="N49" s="4">
        <f>'D1'!N50*'C4'!N49</f>
        <v>213228.2466702648</v>
      </c>
      <c r="O49" s="4">
        <f>'D1'!O50*'C4'!O49</f>
        <v>17882.456330831617</v>
      </c>
      <c r="P49" s="4">
        <f>'D1'!P50*'C4'!P49</f>
        <v>1393.7214813179066</v>
      </c>
      <c r="Q49" s="4">
        <f>'D1'!Q50*'C4'!Q49</f>
        <v>4036.0278630471653</v>
      </c>
      <c r="R49" s="4">
        <f>'D1'!R50*'C4'!R49</f>
        <v>659.9460843263392</v>
      </c>
      <c r="S49" s="4">
        <f>'D1'!S50*'C4'!S49</f>
        <v>0</v>
      </c>
      <c r="T49" s="4">
        <f>'D1'!T50*'C4'!T49</f>
        <v>0</v>
      </c>
      <c r="U49" s="4">
        <f>'D1'!U50*'C4'!U49</f>
        <v>0.9016292839905565</v>
      </c>
      <c r="V49" s="4">
        <f>'D1'!V50*'C4'!V49</f>
        <v>0</v>
      </c>
      <c r="W49" s="4">
        <f>'D1'!W50*'C4'!W49</f>
        <v>1.0715437527984002</v>
      </c>
      <c r="X49" s="4">
        <f>'D1'!X50*'C4'!X49</f>
        <v>1227.544376592611</v>
      </c>
      <c r="Y49" s="4">
        <f>'D1'!Y50*'C4'!Y49</f>
        <v>0</v>
      </c>
      <c r="Z49" s="4">
        <f>'D1'!Z50*'C4'!Z49</f>
        <v>558.9591263406501</v>
      </c>
      <c r="AA49" s="4">
        <f>'D1'!AA50*'C4'!AA49</f>
        <v>0</v>
      </c>
      <c r="AB49" s="4">
        <f>'D1'!AB50*'C4'!AB49</f>
        <v>0</v>
      </c>
      <c r="AC49" s="4">
        <f>'D1'!AC50*'C4'!AC49</f>
        <v>0</v>
      </c>
      <c r="AD49" s="4">
        <f>'D1'!AD50*'C4'!AD49</f>
        <v>0</v>
      </c>
      <c r="AE49" s="4">
        <f>'D1'!AE50*'C4'!AE49</f>
        <v>0</v>
      </c>
      <c r="AF49" s="4">
        <f>'D1'!AF50*'C4'!AF49</f>
        <v>0</v>
      </c>
      <c r="AG49" s="4">
        <f>'D1'!AG50*'C4'!AG49</f>
        <v>0</v>
      </c>
      <c r="AH49" s="4">
        <f>'D1'!AH50*'C4'!AH49</f>
        <v>0</v>
      </c>
      <c r="AI49" s="4">
        <f>'D1'!AI50*'C4'!AI49</f>
        <v>0</v>
      </c>
      <c r="AJ49" s="4">
        <f>A!AJ49*'C4'!AJ49</f>
        <v>0</v>
      </c>
      <c r="AK49" s="4">
        <f>'D1'!AK50*'C4'!AK49</f>
        <v>0</v>
      </c>
    </row>
    <row r="50" spans="1:37" ht="15">
      <c r="A50" s="5">
        <v>48</v>
      </c>
      <c r="B50" s="5">
        <v>48</v>
      </c>
      <c r="C50" s="1" t="s">
        <v>290</v>
      </c>
      <c r="D50" s="4">
        <f>'D1'!D51*'C4'!D50</f>
        <v>0</v>
      </c>
      <c r="E50" s="4">
        <f>'D1'!E51*'C4'!E50</f>
        <v>0</v>
      </c>
      <c r="F50" s="4">
        <f>'D1'!F51*'C4'!F50</f>
        <v>2548.9985350514307</v>
      </c>
      <c r="G50" s="4">
        <f>'D1'!G51*'C4'!G50</f>
        <v>0</v>
      </c>
      <c r="H50" s="4">
        <f>'D1'!H51*'C4'!H50</f>
        <v>0</v>
      </c>
      <c r="I50" s="4">
        <f>'D1'!I51*'C4'!I50</f>
        <v>0</v>
      </c>
      <c r="J50" s="4">
        <f>'D1'!J51*'C4'!J50</f>
        <v>0</v>
      </c>
      <c r="K50" s="4">
        <f>'D1'!K51*'C4'!K50</f>
        <v>0</v>
      </c>
      <c r="L50" s="4">
        <f>'D1'!L51*'C4'!L50</f>
        <v>0</v>
      </c>
      <c r="M50" s="4">
        <f>'D1'!M51*'C4'!M50</f>
        <v>0</v>
      </c>
      <c r="N50" s="4">
        <f>'D1'!N51*'C4'!N50</f>
        <v>278979.40637932776</v>
      </c>
      <c r="O50" s="4">
        <f>'D1'!O51*'C4'!O50</f>
        <v>49899.116571709696</v>
      </c>
      <c r="P50" s="4">
        <f>'D1'!P51*'C4'!P50</f>
        <v>2909.9611563654175</v>
      </c>
      <c r="Q50" s="4">
        <f>'D1'!Q51*'C4'!Q50</f>
        <v>19236.65228231571</v>
      </c>
      <c r="R50" s="4">
        <f>'D1'!R51*'C4'!R50</f>
        <v>1674.5080063143726</v>
      </c>
      <c r="S50" s="4">
        <f>'D1'!S51*'C4'!S50</f>
        <v>0</v>
      </c>
      <c r="T50" s="4">
        <f>'D1'!T51*'C4'!T50</f>
        <v>0</v>
      </c>
      <c r="U50" s="4">
        <f>'D1'!U51*'C4'!U50</f>
        <v>10.812645810198475</v>
      </c>
      <c r="V50" s="4">
        <f>'D1'!V51*'C4'!V50</f>
        <v>0</v>
      </c>
      <c r="W50" s="4">
        <f>'D1'!W51*'C4'!W50</f>
        <v>0</v>
      </c>
      <c r="X50" s="4">
        <f>'D1'!X51*'C4'!X50</f>
        <v>1195.1653677771094</v>
      </c>
      <c r="Y50" s="4">
        <f>'D1'!Y51*'C4'!Y50</f>
        <v>0</v>
      </c>
      <c r="Z50" s="4">
        <f>'D1'!Z51*'C4'!Z50</f>
        <v>435.21141292813803</v>
      </c>
      <c r="AA50" s="4">
        <f>'D1'!AA51*'C4'!AA50</f>
        <v>0</v>
      </c>
      <c r="AB50" s="4">
        <f>'D1'!AB51*'C4'!AB50</f>
        <v>0</v>
      </c>
      <c r="AC50" s="4">
        <f>'D1'!AC51*'C4'!AC50</f>
        <v>0</v>
      </c>
      <c r="AD50" s="4">
        <f>'D1'!AD51*'C4'!AD50</f>
        <v>0</v>
      </c>
      <c r="AE50" s="4">
        <f>'D1'!AE51*'C4'!AE50</f>
        <v>0</v>
      </c>
      <c r="AF50" s="4">
        <f>'D1'!AF51*'C4'!AF50</f>
        <v>0</v>
      </c>
      <c r="AG50" s="4">
        <f>'D1'!AG51*'C4'!AG50</f>
        <v>0</v>
      </c>
      <c r="AH50" s="4">
        <f>'D1'!AH51*'C4'!AH50</f>
        <v>0</v>
      </c>
      <c r="AI50" s="4">
        <f>'D1'!AI51*'C4'!AI50</f>
        <v>0</v>
      </c>
      <c r="AJ50" s="4">
        <f>A!AJ50*'C4'!AJ50</f>
        <v>0</v>
      </c>
      <c r="AK50" s="4">
        <f>'D1'!AK51*'C4'!AK50</f>
        <v>0</v>
      </c>
    </row>
    <row r="51" spans="1:37" ht="15">
      <c r="A51" s="5">
        <v>49</v>
      </c>
      <c r="B51" s="5">
        <v>49</v>
      </c>
      <c r="C51" s="1" t="s">
        <v>291</v>
      </c>
      <c r="D51" s="4">
        <f>'D1'!D52*'C4'!D51</f>
        <v>0</v>
      </c>
      <c r="E51" s="4">
        <f>'D1'!E52*'C4'!E51</f>
        <v>0</v>
      </c>
      <c r="F51" s="4">
        <f>'D1'!F52*'C4'!F51</f>
        <v>41902.85690696602</v>
      </c>
      <c r="G51" s="4">
        <f>'D1'!G52*'C4'!G51</f>
        <v>0</v>
      </c>
      <c r="H51" s="4">
        <f>'D1'!H52*'C4'!H51</f>
        <v>0</v>
      </c>
      <c r="I51" s="4">
        <f>'D1'!I52*'C4'!I51</f>
        <v>0</v>
      </c>
      <c r="J51" s="4">
        <f>'D1'!J52*'C4'!J51</f>
        <v>0</v>
      </c>
      <c r="K51" s="4">
        <f>'D1'!K52*'C4'!K51</f>
        <v>0</v>
      </c>
      <c r="L51" s="4">
        <f>'D1'!L52*'C4'!L51</f>
        <v>0</v>
      </c>
      <c r="M51" s="4">
        <f>'D1'!M52*'C4'!M51</f>
        <v>0</v>
      </c>
      <c r="N51" s="4">
        <f>'D1'!N52*'C4'!N51</f>
        <v>2841344.476103208</v>
      </c>
      <c r="O51" s="4">
        <f>'D1'!O52*'C4'!O51</f>
        <v>143311.55794045102</v>
      </c>
      <c r="P51" s="4">
        <f>'D1'!P52*'C4'!P51</f>
        <v>20390.8837554548</v>
      </c>
      <c r="Q51" s="4">
        <f>'D1'!Q52*'C4'!Q51</f>
        <v>10560.764855152505</v>
      </c>
      <c r="R51" s="4">
        <f>'D1'!R52*'C4'!R51</f>
        <v>7832.201661982263</v>
      </c>
      <c r="S51" s="4">
        <f>'D1'!S52*'C4'!S51</f>
        <v>0</v>
      </c>
      <c r="T51" s="4">
        <f>'D1'!T52*'C4'!T51</f>
        <v>0</v>
      </c>
      <c r="U51" s="4">
        <f>'D1'!U52*'C4'!U51</f>
        <v>615.945372715272</v>
      </c>
      <c r="V51" s="4">
        <f>'D1'!V52*'C4'!V51</f>
        <v>12764.520819249425</v>
      </c>
      <c r="W51" s="4">
        <f>'D1'!W52*'C4'!W51</f>
        <v>0</v>
      </c>
      <c r="X51" s="4">
        <f>'D1'!X52*'C4'!X51</f>
        <v>13751.544151953354</v>
      </c>
      <c r="Y51" s="4">
        <f>'D1'!Y52*'C4'!Y51</f>
        <v>20.057515504128</v>
      </c>
      <c r="Z51" s="4">
        <f>'D1'!Z52*'C4'!Z51</f>
        <v>4478.242766994612</v>
      </c>
      <c r="AA51" s="4">
        <f>'D1'!AA52*'C4'!AA51</f>
        <v>0</v>
      </c>
      <c r="AB51" s="4">
        <f>'D1'!AB52*'C4'!AB51</f>
        <v>0</v>
      </c>
      <c r="AC51" s="4">
        <f>'D1'!AC52*'C4'!AC51</f>
        <v>0</v>
      </c>
      <c r="AD51" s="4">
        <f>'D1'!AD52*'C4'!AD51</f>
        <v>0</v>
      </c>
      <c r="AE51" s="4">
        <f>'D1'!AE52*'C4'!AE51</f>
        <v>0</v>
      </c>
      <c r="AF51" s="4">
        <f>'D1'!AF52*'C4'!AF51</f>
        <v>0</v>
      </c>
      <c r="AG51" s="4">
        <f>'D1'!AG52*'C4'!AG51</f>
        <v>0</v>
      </c>
      <c r="AH51" s="4">
        <f>'D1'!AH52*'C4'!AH51</f>
        <v>0</v>
      </c>
      <c r="AI51" s="4">
        <f>'D1'!AI52*'C4'!AI51</f>
        <v>0</v>
      </c>
      <c r="AJ51" s="4">
        <f>A!AJ51*'C4'!AJ51</f>
        <v>0</v>
      </c>
      <c r="AK51" s="4">
        <f>'D1'!AK52*'C4'!AK51</f>
        <v>0</v>
      </c>
    </row>
    <row r="52" spans="1:37" ht="15">
      <c r="A52" s="5">
        <v>50</v>
      </c>
      <c r="B52" s="5">
        <v>50</v>
      </c>
      <c r="C52" s="1" t="s">
        <v>249</v>
      </c>
      <c r="D52" s="4">
        <f>'D1'!D53*'C4'!D52</f>
        <v>0</v>
      </c>
      <c r="E52" s="4">
        <f>'D1'!E53*'C4'!E52</f>
        <v>0</v>
      </c>
      <c r="F52" s="4">
        <f>'D1'!F53*'C4'!F52</f>
        <v>12457.393149664022</v>
      </c>
      <c r="G52" s="4">
        <f>'D1'!G53*'C4'!G52</f>
        <v>0</v>
      </c>
      <c r="H52" s="4">
        <f>'D1'!H53*'C4'!H52</f>
        <v>0</v>
      </c>
      <c r="I52" s="4">
        <f>'D1'!I53*'C4'!I52</f>
        <v>0</v>
      </c>
      <c r="J52" s="4">
        <f>'D1'!J53*'C4'!J52</f>
        <v>0</v>
      </c>
      <c r="K52" s="4">
        <f>'D1'!K53*'C4'!K52</f>
        <v>0</v>
      </c>
      <c r="L52" s="4">
        <f>'D1'!L53*'C4'!L52</f>
        <v>0</v>
      </c>
      <c r="M52" s="4">
        <f>'D1'!M53*'C4'!M52</f>
        <v>0</v>
      </c>
      <c r="N52" s="4">
        <f>'D1'!N53*'C4'!N52</f>
        <v>415870.3316688281</v>
      </c>
      <c r="O52" s="4">
        <f>'D1'!O53*'C4'!O52</f>
        <v>29950.262830532316</v>
      </c>
      <c r="P52" s="4">
        <f>'D1'!P53*'C4'!P52</f>
        <v>6303.1176076155025</v>
      </c>
      <c r="Q52" s="4">
        <f>'D1'!Q53*'C4'!Q52</f>
        <v>6147.342178937294</v>
      </c>
      <c r="R52" s="4">
        <f>'D1'!R53*'C4'!R52</f>
        <v>1789.3073707099377</v>
      </c>
      <c r="S52" s="4">
        <f>'D1'!S53*'C4'!S52</f>
        <v>0</v>
      </c>
      <c r="T52" s="4">
        <f>'D1'!T53*'C4'!T52</f>
        <v>0</v>
      </c>
      <c r="U52" s="4">
        <f>'D1'!U53*'C4'!U52</f>
        <v>3.5824865020786443</v>
      </c>
      <c r="V52" s="4">
        <f>'D1'!V53*'C4'!V52</f>
        <v>0</v>
      </c>
      <c r="W52" s="4">
        <f>'D1'!W53*'C4'!W52</f>
        <v>0</v>
      </c>
      <c r="X52" s="4">
        <f>'D1'!X53*'C4'!X52</f>
        <v>2585.5569510078503</v>
      </c>
      <c r="Y52" s="4">
        <f>'D1'!Y53*'C4'!Y52</f>
        <v>18.621387739392</v>
      </c>
      <c r="Z52" s="4">
        <f>'D1'!Z53*'C4'!Z52</f>
        <v>1320.355393137396</v>
      </c>
      <c r="AA52" s="4">
        <f>'D1'!AA53*'C4'!AA52</f>
        <v>0</v>
      </c>
      <c r="AB52" s="4">
        <f>'D1'!AB53*'C4'!AB52</f>
        <v>0</v>
      </c>
      <c r="AC52" s="4">
        <f>'D1'!AC53*'C4'!AC52</f>
        <v>0</v>
      </c>
      <c r="AD52" s="4">
        <f>'D1'!AD53*'C4'!AD52</f>
        <v>0</v>
      </c>
      <c r="AE52" s="4">
        <f>'D1'!AE53*'C4'!AE52</f>
        <v>0</v>
      </c>
      <c r="AF52" s="4">
        <f>'D1'!AF53*'C4'!AF52</f>
        <v>0</v>
      </c>
      <c r="AG52" s="4">
        <f>'D1'!AG53*'C4'!AG52</f>
        <v>0</v>
      </c>
      <c r="AH52" s="4">
        <f>'D1'!AH53*'C4'!AH52</f>
        <v>0</v>
      </c>
      <c r="AI52" s="4">
        <f>'D1'!AI53*'C4'!AI52</f>
        <v>0</v>
      </c>
      <c r="AJ52" s="4">
        <f>A!AJ52*'C4'!AJ52</f>
        <v>0</v>
      </c>
      <c r="AK52" s="4">
        <f>'D1'!AK53*'C4'!AK52</f>
        <v>0</v>
      </c>
    </row>
    <row r="53" spans="1:37" ht="15">
      <c r="A53" s="5">
        <v>51</v>
      </c>
      <c r="B53" s="5">
        <v>51</v>
      </c>
      <c r="C53" s="1" t="s">
        <v>250</v>
      </c>
      <c r="D53" s="4">
        <f>'D1'!D54*'C4'!D53</f>
        <v>0</v>
      </c>
      <c r="E53" s="4">
        <f>'D1'!E54*'C4'!E53</f>
        <v>0</v>
      </c>
      <c r="F53" s="4">
        <f>'D1'!F54*'C4'!F53</f>
        <v>23216.767182469986</v>
      </c>
      <c r="G53" s="4">
        <f>'D1'!G54*'C4'!G53</f>
        <v>0</v>
      </c>
      <c r="H53" s="4">
        <f>'D1'!H54*'C4'!H53</f>
        <v>0</v>
      </c>
      <c r="I53" s="4">
        <f>'D1'!I54*'C4'!I53</f>
        <v>0</v>
      </c>
      <c r="J53" s="4">
        <f>'D1'!J54*'C4'!J53</f>
        <v>0</v>
      </c>
      <c r="K53" s="4">
        <f>'D1'!K54*'C4'!K53</f>
        <v>0</v>
      </c>
      <c r="L53" s="4">
        <f>'D1'!L54*'C4'!L53</f>
        <v>0</v>
      </c>
      <c r="M53" s="4">
        <f>'D1'!M54*'C4'!M53</f>
        <v>0</v>
      </c>
      <c r="N53" s="4">
        <f>'D1'!N54*'C4'!N53</f>
        <v>605617.0461858518</v>
      </c>
      <c r="O53" s="4">
        <f>'D1'!O54*'C4'!O53</f>
        <v>38188.833627159234</v>
      </c>
      <c r="P53" s="4">
        <f>'D1'!P54*'C4'!P53</f>
        <v>6431.955582477484</v>
      </c>
      <c r="Q53" s="4">
        <f>'D1'!Q54*'C4'!Q53</f>
        <v>13953.124897963056</v>
      </c>
      <c r="R53" s="4">
        <f>'D1'!R54*'C4'!R53</f>
        <v>1166.6260015277087</v>
      </c>
      <c r="S53" s="4">
        <f>'D1'!S54*'C4'!S53</f>
        <v>0</v>
      </c>
      <c r="T53" s="4">
        <f>'D1'!T54*'C4'!T53</f>
        <v>0</v>
      </c>
      <c r="U53" s="4">
        <f>'D1'!U54*'C4'!U53</f>
        <v>3559.3367020565306</v>
      </c>
      <c r="V53" s="4">
        <f>'D1'!V54*'C4'!V53</f>
        <v>0</v>
      </c>
      <c r="W53" s="4">
        <f>'D1'!W54*'C4'!W53</f>
        <v>0</v>
      </c>
      <c r="X53" s="4">
        <f>'D1'!X54*'C4'!X53</f>
        <v>7285.270966928198</v>
      </c>
      <c r="Y53" s="4">
        <f>'D1'!Y54*'C4'!Y53</f>
        <v>4.658364009984</v>
      </c>
      <c r="Z53" s="4">
        <f>'D1'!Z54*'C4'!Z53</f>
        <v>3004.805808445518</v>
      </c>
      <c r="AA53" s="4">
        <f>'D1'!AA54*'C4'!AA53</f>
        <v>0</v>
      </c>
      <c r="AB53" s="4">
        <f>'D1'!AB54*'C4'!AB53</f>
        <v>0</v>
      </c>
      <c r="AC53" s="4">
        <f>'D1'!AC54*'C4'!AC53</f>
        <v>0</v>
      </c>
      <c r="AD53" s="4">
        <f>'D1'!AD54*'C4'!AD53</f>
        <v>0</v>
      </c>
      <c r="AE53" s="4">
        <f>'D1'!AE54*'C4'!AE53</f>
        <v>0</v>
      </c>
      <c r="AF53" s="4">
        <f>'D1'!AF54*'C4'!AF53</f>
        <v>0</v>
      </c>
      <c r="AG53" s="4">
        <f>'D1'!AG54*'C4'!AG53</f>
        <v>0</v>
      </c>
      <c r="AH53" s="4">
        <f>'D1'!AH54*'C4'!AH53</f>
        <v>0</v>
      </c>
      <c r="AI53" s="4">
        <f>'D1'!AI54*'C4'!AI53</f>
        <v>0</v>
      </c>
      <c r="AJ53" s="4">
        <f>A!AJ53*'C4'!AJ53</f>
        <v>0</v>
      </c>
      <c r="AK53" s="4">
        <f>'D1'!AK54*'C4'!AK53</f>
        <v>0</v>
      </c>
    </row>
    <row r="54" spans="1:37" ht="15">
      <c r="A54" s="5">
        <v>52</v>
      </c>
      <c r="B54" s="5">
        <v>52</v>
      </c>
      <c r="C54" s="1" t="s">
        <v>292</v>
      </c>
      <c r="D54" s="4">
        <f>'D1'!D55*'C4'!D54</f>
        <v>0</v>
      </c>
      <c r="E54" s="4">
        <f>'D1'!E55*'C4'!E54</f>
        <v>0</v>
      </c>
      <c r="F54" s="4">
        <f>'D1'!F55*'C4'!F54</f>
        <v>988504.8487804683</v>
      </c>
      <c r="G54" s="4">
        <f>'D1'!G55*'C4'!G54</f>
        <v>0</v>
      </c>
      <c r="H54" s="4">
        <f>'D1'!H55*'C4'!H54</f>
        <v>0</v>
      </c>
      <c r="I54" s="4">
        <f>'D1'!I55*'C4'!I54</f>
        <v>0</v>
      </c>
      <c r="J54" s="4">
        <f>'D1'!J55*'C4'!J54</f>
        <v>0</v>
      </c>
      <c r="K54" s="4">
        <f>'D1'!K55*'C4'!K54</f>
        <v>0</v>
      </c>
      <c r="L54" s="4">
        <f>'D1'!L55*'C4'!L54</f>
        <v>0</v>
      </c>
      <c r="M54" s="4">
        <f>'D1'!M55*'C4'!M54</f>
        <v>0</v>
      </c>
      <c r="N54" s="4">
        <f>'D1'!N55*'C4'!N54</f>
        <v>1509257.5742350845</v>
      </c>
      <c r="O54" s="4">
        <f>'D1'!O55*'C4'!O54</f>
        <v>969295.3443927213</v>
      </c>
      <c r="P54" s="4">
        <f>'D1'!P55*'C4'!P54</f>
        <v>20434.00903041213</v>
      </c>
      <c r="Q54" s="4">
        <f>'D1'!Q55*'C4'!Q54</f>
        <v>96330.02606114389</v>
      </c>
      <c r="R54" s="4">
        <f>'D1'!R55*'C4'!R54</f>
        <v>68715.5336819466</v>
      </c>
      <c r="S54" s="4">
        <f>'D1'!S55*'C4'!S54</f>
        <v>0</v>
      </c>
      <c r="T54" s="4">
        <f>'D1'!T55*'C4'!T54</f>
        <v>0</v>
      </c>
      <c r="U54" s="4">
        <f>'D1'!U55*'C4'!U54</f>
        <v>176.0774473896212</v>
      </c>
      <c r="V54" s="4">
        <f>'D1'!V55*'C4'!V54</f>
        <v>15971.95724239219</v>
      </c>
      <c r="W54" s="4">
        <f>'D1'!W55*'C4'!W54</f>
        <v>0.6306515525776751</v>
      </c>
      <c r="X54" s="4">
        <f>'D1'!X55*'C4'!X54</f>
        <v>6322.854863075783</v>
      </c>
      <c r="Y54" s="4">
        <f>'D1'!Y55*'C4'!Y54</f>
        <v>1734.5217299493122</v>
      </c>
      <c r="Z54" s="4">
        <f>'D1'!Z55*'C4'!Z54</f>
        <v>7998.958848928522</v>
      </c>
      <c r="AA54" s="4">
        <f>'D1'!AA55*'C4'!AA54</f>
        <v>0</v>
      </c>
      <c r="AB54" s="4">
        <f>'D1'!AB55*'C4'!AB54</f>
        <v>0</v>
      </c>
      <c r="AC54" s="4">
        <f>'D1'!AC55*'C4'!AC54</f>
        <v>0</v>
      </c>
      <c r="AD54" s="4">
        <f>'D1'!AD55*'C4'!AD54</f>
        <v>0</v>
      </c>
      <c r="AE54" s="4">
        <f>'D1'!AE55*'C4'!AE54</f>
        <v>0</v>
      </c>
      <c r="AF54" s="4">
        <f>'D1'!AF55*'C4'!AF54</f>
        <v>0</v>
      </c>
      <c r="AG54" s="4">
        <f>'D1'!AG55*'C4'!AG54</f>
        <v>0</v>
      </c>
      <c r="AH54" s="4">
        <f>'D1'!AH55*'C4'!AH54</f>
        <v>0</v>
      </c>
      <c r="AI54" s="4">
        <f>'D1'!AI55*'C4'!AI54</f>
        <v>0</v>
      </c>
      <c r="AJ54" s="4">
        <f>A!AJ54*'C4'!AJ54</f>
        <v>0</v>
      </c>
      <c r="AK54" s="4">
        <f>'D1'!AK55*'C4'!AK54</f>
        <v>0</v>
      </c>
    </row>
    <row r="55" spans="1:37" ht="15">
      <c r="A55" s="5">
        <v>53</v>
      </c>
      <c r="B55" s="5">
        <v>53</v>
      </c>
      <c r="C55" s="1" t="s">
        <v>251</v>
      </c>
      <c r="D55" s="4">
        <f>'D1'!D56*'C4'!D55</f>
        <v>0</v>
      </c>
      <c r="E55" s="4">
        <f>'D1'!E56*'C4'!E55</f>
        <v>0</v>
      </c>
      <c r="F55" s="4">
        <f>'D1'!F56*'C4'!F55</f>
        <v>46238.84562832902</v>
      </c>
      <c r="G55" s="4">
        <f>'D1'!G56*'C4'!G55</f>
        <v>0</v>
      </c>
      <c r="H55" s="4">
        <f>'D1'!H56*'C4'!H55</f>
        <v>0</v>
      </c>
      <c r="I55" s="4">
        <f>'D1'!I56*'C4'!I55</f>
        <v>0</v>
      </c>
      <c r="J55" s="4">
        <f>'D1'!J56*'C4'!J55</f>
        <v>0</v>
      </c>
      <c r="K55" s="4">
        <f>'D1'!K56*'C4'!K55</f>
        <v>0</v>
      </c>
      <c r="L55" s="4">
        <f>'D1'!L56*'C4'!L55</f>
        <v>0</v>
      </c>
      <c r="M55" s="4">
        <f>'D1'!M56*'C4'!M55</f>
        <v>0</v>
      </c>
      <c r="N55" s="4">
        <f>'D1'!N56*'C4'!N55</f>
        <v>106324.00476294746</v>
      </c>
      <c r="O55" s="4">
        <f>'D1'!O56*'C4'!O55</f>
        <v>73122.69337946124</v>
      </c>
      <c r="P55" s="4">
        <f>'D1'!P56*'C4'!P55</f>
        <v>1023.3863057129204</v>
      </c>
      <c r="Q55" s="4">
        <f>'D1'!Q56*'C4'!Q55</f>
        <v>20102.563714751283</v>
      </c>
      <c r="R55" s="4">
        <f>'D1'!R56*'C4'!R55</f>
        <v>928.6126596395209</v>
      </c>
      <c r="S55" s="4">
        <f>'D1'!S56*'C4'!S55</f>
        <v>0</v>
      </c>
      <c r="T55" s="4">
        <f>'D1'!T56*'C4'!T55</f>
        <v>0</v>
      </c>
      <c r="U55" s="4">
        <f>'D1'!U56*'C4'!U55</f>
        <v>447.8881363253685</v>
      </c>
      <c r="V55" s="4">
        <f>'D1'!V56*'C4'!V55</f>
        <v>0</v>
      </c>
      <c r="W55" s="4">
        <f>'D1'!W56*'C4'!W55</f>
        <v>0</v>
      </c>
      <c r="X55" s="4">
        <f>'D1'!X56*'C4'!X55</f>
        <v>249.76751714171832</v>
      </c>
      <c r="Y55" s="4">
        <f>'D1'!Y56*'C4'!Y55</f>
        <v>0</v>
      </c>
      <c r="Z55" s="4">
        <f>'D1'!Z56*'C4'!Z55</f>
        <v>665.4463972896319</v>
      </c>
      <c r="AA55" s="4">
        <f>'D1'!AA56*'C4'!AA55</f>
        <v>0</v>
      </c>
      <c r="AB55" s="4">
        <f>'D1'!AB56*'C4'!AB55</f>
        <v>0</v>
      </c>
      <c r="AC55" s="4">
        <f>'D1'!AC56*'C4'!AC55</f>
        <v>0</v>
      </c>
      <c r="AD55" s="4">
        <f>'D1'!AD56*'C4'!AD55</f>
        <v>0</v>
      </c>
      <c r="AE55" s="4">
        <f>'D1'!AE56*'C4'!AE55</f>
        <v>0</v>
      </c>
      <c r="AF55" s="4">
        <f>'D1'!AF56*'C4'!AF55</f>
        <v>0</v>
      </c>
      <c r="AG55" s="4">
        <f>'D1'!AG56*'C4'!AG55</f>
        <v>0</v>
      </c>
      <c r="AH55" s="4">
        <f>'D1'!AH56*'C4'!AH55</f>
        <v>0</v>
      </c>
      <c r="AI55" s="4">
        <f>'D1'!AI56*'C4'!AI55</f>
        <v>0</v>
      </c>
      <c r="AJ55" s="4">
        <f>A!AJ55*'C4'!AJ55</f>
        <v>0</v>
      </c>
      <c r="AK55" s="4">
        <f>'D1'!AK56*'C4'!AK55</f>
        <v>0</v>
      </c>
    </row>
    <row r="56" spans="1:37" ht="15">
      <c r="A56" s="5">
        <v>54</v>
      </c>
      <c r="B56" s="5">
        <v>54</v>
      </c>
      <c r="C56" s="1" t="s">
        <v>293</v>
      </c>
      <c r="D56" s="4">
        <f>'D1'!D57*'C4'!D56</f>
        <v>0</v>
      </c>
      <c r="E56" s="4">
        <f>'D1'!E57*'C4'!E56</f>
        <v>0</v>
      </c>
      <c r="F56" s="4">
        <f>'D1'!F57*'C4'!F56</f>
        <v>561201.8180916978</v>
      </c>
      <c r="G56" s="4">
        <f>'D1'!G57*'C4'!G56</f>
        <v>0</v>
      </c>
      <c r="H56" s="4">
        <f>'D1'!H57*'C4'!H56</f>
        <v>0</v>
      </c>
      <c r="I56" s="4">
        <f>'D1'!I57*'C4'!I56</f>
        <v>0</v>
      </c>
      <c r="J56" s="4">
        <f>'D1'!J57*'C4'!J56</f>
        <v>0</v>
      </c>
      <c r="K56" s="4">
        <f>'D1'!K57*'C4'!K56</f>
        <v>0</v>
      </c>
      <c r="L56" s="4">
        <f>'D1'!L57*'C4'!L56</f>
        <v>0</v>
      </c>
      <c r="M56" s="4">
        <f>'D1'!M57*'C4'!M56</f>
        <v>0</v>
      </c>
      <c r="N56" s="4">
        <f>'D1'!N57*'C4'!N56</f>
        <v>191287.9295071033</v>
      </c>
      <c r="O56" s="4">
        <f>'D1'!O57*'C4'!O56</f>
        <v>893910.5968087723</v>
      </c>
      <c r="P56" s="4">
        <f>'D1'!P57*'C4'!P56</f>
        <v>1950.2140523710534</v>
      </c>
      <c r="Q56" s="4">
        <f>'D1'!Q57*'C4'!Q56</f>
        <v>10560.764855152505</v>
      </c>
      <c r="R56" s="4">
        <f>'D1'!R57*'C4'!R56</f>
        <v>6780.37502485012</v>
      </c>
      <c r="S56" s="4">
        <f>'D1'!S57*'C4'!S56</f>
        <v>0</v>
      </c>
      <c r="T56" s="4">
        <f>'D1'!T57*'C4'!T56</f>
        <v>0</v>
      </c>
      <c r="U56" s="4">
        <f>'D1'!U57*'C4'!U56</f>
        <v>2.2052656980696503</v>
      </c>
      <c r="V56" s="4">
        <f>'D1'!V57*'C4'!V56</f>
        <v>0</v>
      </c>
      <c r="W56" s="4">
        <f>'D1'!W57*'C4'!W56</f>
        <v>36.965005829972334</v>
      </c>
      <c r="X56" s="4">
        <f>'D1'!X57*'C4'!X56</f>
        <v>204.53402978534413</v>
      </c>
      <c r="Y56" s="4">
        <f>'D1'!Y57*'C4'!Y56</f>
        <v>0</v>
      </c>
      <c r="Z56" s="4">
        <f>'D1'!Z57*'C4'!Z56</f>
        <v>658.931874908624</v>
      </c>
      <c r="AA56" s="4">
        <f>'D1'!AA57*'C4'!AA56</f>
        <v>0</v>
      </c>
      <c r="AB56" s="4">
        <f>'D1'!AB57*'C4'!AB56</f>
        <v>0</v>
      </c>
      <c r="AC56" s="4">
        <f>'D1'!AC57*'C4'!AC56</f>
        <v>0</v>
      </c>
      <c r="AD56" s="4">
        <f>'D1'!AD57*'C4'!AD56</f>
        <v>0</v>
      </c>
      <c r="AE56" s="4">
        <f>'D1'!AE57*'C4'!AE56</f>
        <v>0</v>
      </c>
      <c r="AF56" s="4">
        <f>'D1'!AF57*'C4'!AF56</f>
        <v>0</v>
      </c>
      <c r="AG56" s="4">
        <f>'D1'!AG57*'C4'!AG56</f>
        <v>0</v>
      </c>
      <c r="AH56" s="4">
        <f>'D1'!AH57*'C4'!AH56</f>
        <v>0</v>
      </c>
      <c r="AI56" s="4">
        <f>'D1'!AI57*'C4'!AI56</f>
        <v>0</v>
      </c>
      <c r="AJ56" s="4">
        <f>A!AJ56*'C4'!AJ56</f>
        <v>0</v>
      </c>
      <c r="AK56" s="4">
        <f>'D1'!AK57*'C4'!AK56</f>
        <v>0</v>
      </c>
    </row>
    <row r="57" spans="1:37" ht="15">
      <c r="A57" s="5">
        <v>55</v>
      </c>
      <c r="B57" s="5">
        <v>55</v>
      </c>
      <c r="C57" s="1" t="s">
        <v>294</v>
      </c>
      <c r="D57" s="4">
        <f>'D1'!D58*'C4'!D57</f>
        <v>0</v>
      </c>
      <c r="E57" s="4">
        <f>'D1'!E58*'C4'!E57</f>
        <v>0</v>
      </c>
      <c r="F57" s="4">
        <f>'D1'!F58*'C4'!F57</f>
        <v>36237.54022473425</v>
      </c>
      <c r="G57" s="4">
        <f>'D1'!G58*'C4'!G57</f>
        <v>0</v>
      </c>
      <c r="H57" s="4">
        <f>'D1'!H58*'C4'!H57</f>
        <v>0</v>
      </c>
      <c r="I57" s="4">
        <f>'D1'!I58*'C4'!I57</f>
        <v>0</v>
      </c>
      <c r="J57" s="4">
        <f>'D1'!J58*'C4'!J57</f>
        <v>0</v>
      </c>
      <c r="K57" s="4">
        <f>'D1'!K58*'C4'!K57</f>
        <v>0</v>
      </c>
      <c r="L57" s="4">
        <f>'D1'!L58*'C4'!L57</f>
        <v>0</v>
      </c>
      <c r="M57" s="4">
        <f>'D1'!M58*'C4'!M57</f>
        <v>0</v>
      </c>
      <c r="N57" s="4">
        <f>'D1'!N58*'C4'!N57</f>
        <v>289462.2495823183</v>
      </c>
      <c r="O57" s="4">
        <f>'D1'!O58*'C4'!O57</f>
        <v>36903.7757464589</v>
      </c>
      <c r="P57" s="4">
        <f>'D1'!P58*'C4'!P57</f>
        <v>3250.6974224391392</v>
      </c>
      <c r="Q57" s="4">
        <f>'D1'!Q58*'C4'!Q57</f>
        <v>1585.058215305796</v>
      </c>
      <c r="R57" s="4">
        <f>'D1'!R58*'C4'!R57</f>
        <v>2395.7605574906993</v>
      </c>
      <c r="S57" s="4">
        <f>'D1'!S58*'C4'!S57</f>
        <v>0</v>
      </c>
      <c r="T57" s="4">
        <f>'D1'!T58*'C4'!T57</f>
        <v>0</v>
      </c>
      <c r="U57" s="4">
        <f>'D1'!U58*'C4'!U57</f>
        <v>242.45908557359988</v>
      </c>
      <c r="V57" s="4">
        <f>'D1'!V58*'C4'!V57</f>
        <v>3228.9469410455613</v>
      </c>
      <c r="W57" s="4">
        <f>'D1'!W58*'C4'!W57</f>
        <v>7744.097302151253</v>
      </c>
      <c r="X57" s="4">
        <f>'D1'!X58*'C4'!X57</f>
        <v>284.6769686723619</v>
      </c>
      <c r="Y57" s="4">
        <f>'D1'!Y58*'C4'!Y57</f>
        <v>0</v>
      </c>
      <c r="Z57" s="4">
        <f>'D1'!Z58*'C4'!Z57</f>
        <v>6886.779479868906</v>
      </c>
      <c r="AA57" s="4">
        <f>'D1'!AA58*'C4'!AA57</f>
        <v>0</v>
      </c>
      <c r="AB57" s="4">
        <f>'D1'!AB58*'C4'!AB57</f>
        <v>0</v>
      </c>
      <c r="AC57" s="4">
        <f>'D1'!AC58*'C4'!AC57</f>
        <v>0</v>
      </c>
      <c r="AD57" s="4">
        <f>'D1'!AD58*'C4'!AD57</f>
        <v>0</v>
      </c>
      <c r="AE57" s="4">
        <f>'D1'!AE58*'C4'!AE57</f>
        <v>0</v>
      </c>
      <c r="AF57" s="4">
        <f>'D1'!AF58*'C4'!AF57</f>
        <v>0</v>
      </c>
      <c r="AG57" s="4">
        <f>'D1'!AG58*'C4'!AG57</f>
        <v>0</v>
      </c>
      <c r="AH57" s="4">
        <f>'D1'!AH58*'C4'!AH57</f>
        <v>0</v>
      </c>
      <c r="AI57" s="4">
        <f>'D1'!AI58*'C4'!AI57</f>
        <v>0</v>
      </c>
      <c r="AJ57" s="4">
        <f>A!AJ57*'C4'!AJ57</f>
        <v>0</v>
      </c>
      <c r="AK57" s="4">
        <f>'D1'!AK58*'C4'!AK57</f>
        <v>0</v>
      </c>
    </row>
    <row r="58" spans="1:37" ht="15">
      <c r="A58" s="5">
        <v>56</v>
      </c>
      <c r="B58" s="5">
        <v>56</v>
      </c>
      <c r="C58" s="1" t="s">
        <v>28</v>
      </c>
      <c r="D58" s="4">
        <f>'D1'!D59*'C4'!D58</f>
        <v>0</v>
      </c>
      <c r="E58" s="4">
        <f>'D1'!E59*'C4'!E58</f>
        <v>0</v>
      </c>
      <c r="F58" s="4">
        <f>'D1'!F59*'C4'!F58</f>
        <v>39637.51817797905</v>
      </c>
      <c r="G58" s="4">
        <f>'D1'!G59*'C4'!G58</f>
        <v>0</v>
      </c>
      <c r="H58" s="4">
        <f>'D1'!H59*'C4'!H58</f>
        <v>0</v>
      </c>
      <c r="I58" s="4">
        <f>'D1'!I59*'C4'!I58</f>
        <v>0</v>
      </c>
      <c r="J58" s="4">
        <f>'D1'!J59*'C4'!J58</f>
        <v>0</v>
      </c>
      <c r="K58" s="4">
        <f>'D1'!K59*'C4'!K58</f>
        <v>0</v>
      </c>
      <c r="L58" s="4">
        <f>'D1'!L59*'C4'!L58</f>
        <v>0</v>
      </c>
      <c r="M58" s="4">
        <f>'D1'!M59*'C4'!M58</f>
        <v>0</v>
      </c>
      <c r="N58" s="4">
        <f>'D1'!N59*'C4'!N58</f>
        <v>634658.1594305438</v>
      </c>
      <c r="O58" s="4">
        <f>'D1'!O59*'C4'!O58</f>
        <v>1130187.961086035</v>
      </c>
      <c r="P58" s="4">
        <f>'D1'!P59*'C4'!P58</f>
        <v>2416.487106946082</v>
      </c>
      <c r="Q58" s="4">
        <f>'D1'!Q59*'C4'!Q58</f>
        <v>7770.139875559894</v>
      </c>
      <c r="R58" s="4">
        <f>'D1'!R59*'C4'!R58</f>
        <v>1513.4282698849927</v>
      </c>
      <c r="S58" s="4">
        <f>'D1'!S59*'C4'!S58</f>
        <v>0</v>
      </c>
      <c r="T58" s="4">
        <f>'D1'!T59*'C4'!T58</f>
        <v>0</v>
      </c>
      <c r="U58" s="4">
        <f>'D1'!U59*'C4'!U58</f>
        <v>0.3252118349568214</v>
      </c>
      <c r="V58" s="4">
        <f>'D1'!V59*'C4'!V58</f>
        <v>0</v>
      </c>
      <c r="W58" s="4">
        <f>'D1'!W59*'C4'!W58</f>
        <v>1182.3840705127895</v>
      </c>
      <c r="X58" s="4">
        <f>'D1'!X59*'C4'!X58</f>
        <v>5801.4654489297955</v>
      </c>
      <c r="Y58" s="4">
        <f>'D1'!Y59*'C4'!Y58</f>
        <v>0</v>
      </c>
      <c r="Z58" s="4">
        <f>'D1'!Z59*'C4'!Z58</f>
        <v>897.390390749496</v>
      </c>
      <c r="AA58" s="4">
        <f>'D1'!AA59*'C4'!AA58</f>
        <v>0</v>
      </c>
      <c r="AB58" s="4">
        <f>'D1'!AB59*'C4'!AB58</f>
        <v>0</v>
      </c>
      <c r="AC58" s="4">
        <f>'D1'!AC59*'C4'!AC58</f>
        <v>0</v>
      </c>
      <c r="AD58" s="4">
        <f>'D1'!AD59*'C4'!AD58</f>
        <v>0</v>
      </c>
      <c r="AE58" s="4">
        <f>'D1'!AE59*'C4'!AE58</f>
        <v>0</v>
      </c>
      <c r="AF58" s="4">
        <f>'D1'!AF59*'C4'!AF58</f>
        <v>0</v>
      </c>
      <c r="AG58" s="4">
        <f>'D1'!AG59*'C4'!AG58</f>
        <v>0</v>
      </c>
      <c r="AH58" s="4">
        <f>'D1'!AH59*'C4'!AH58</f>
        <v>0</v>
      </c>
      <c r="AI58" s="4">
        <f>'D1'!AI59*'C4'!AI58</f>
        <v>0</v>
      </c>
      <c r="AJ58" s="4">
        <f>A!AJ58*'C4'!AJ58</f>
        <v>0</v>
      </c>
      <c r="AK58" s="4">
        <f>'D1'!AK59*'C4'!AK58</f>
        <v>0</v>
      </c>
    </row>
    <row r="59" spans="1:37" ht="15">
      <c r="A59" s="5">
        <v>57</v>
      </c>
      <c r="B59" s="5">
        <v>57</v>
      </c>
      <c r="C59" s="1" t="s">
        <v>295</v>
      </c>
      <c r="D59" s="4">
        <f>'D1'!D60*'C4'!D59</f>
        <v>0</v>
      </c>
      <c r="E59" s="4">
        <f>'D1'!E60*'C4'!E59</f>
        <v>0</v>
      </c>
      <c r="F59" s="4">
        <f>'D1'!F60*'C4'!F59</f>
        <v>0</v>
      </c>
      <c r="G59" s="4">
        <f>'D1'!G60*'C4'!G59</f>
        <v>0</v>
      </c>
      <c r="H59" s="4">
        <f>'D1'!H60*'C4'!H59</f>
        <v>0</v>
      </c>
      <c r="I59" s="4">
        <f>'D1'!I60*'C4'!I59</f>
        <v>0</v>
      </c>
      <c r="J59" s="4">
        <f>'D1'!J60*'C4'!J59</f>
        <v>0</v>
      </c>
      <c r="K59" s="4">
        <f>'D1'!K60*'C4'!K59</f>
        <v>0</v>
      </c>
      <c r="L59" s="4">
        <f>'D1'!L60*'C4'!L59</f>
        <v>0</v>
      </c>
      <c r="M59" s="4">
        <f>'D1'!M60*'C4'!M59</f>
        <v>0</v>
      </c>
      <c r="N59" s="4">
        <f>'D1'!N60*'C4'!N59</f>
        <v>1552603.403845454</v>
      </c>
      <c r="O59" s="4">
        <f>'D1'!O60*'C4'!O59</f>
        <v>75006.56377019576</v>
      </c>
      <c r="P59" s="4">
        <f>'D1'!P60*'C4'!P59</f>
        <v>134312.38920304354</v>
      </c>
      <c r="Q59" s="4">
        <f>'D1'!Q60*'C4'!Q59</f>
        <v>303020.77868187934</v>
      </c>
      <c r="R59" s="4">
        <f>'D1'!R60*'C4'!R59</f>
        <v>65629.17380670458</v>
      </c>
      <c r="S59" s="4">
        <f>'D1'!S60*'C4'!S59</f>
        <v>0</v>
      </c>
      <c r="T59" s="4">
        <f>'D1'!T60*'C4'!T59</f>
        <v>0</v>
      </c>
      <c r="U59" s="4">
        <f>'D1'!U60*'C4'!U59</f>
        <v>0</v>
      </c>
      <c r="V59" s="4">
        <f>'D1'!V60*'C4'!V59</f>
        <v>0</v>
      </c>
      <c r="W59" s="4">
        <f>'D1'!W60*'C4'!W59</f>
        <v>0</v>
      </c>
      <c r="X59" s="4">
        <f>'D1'!X60*'C4'!X59</f>
        <v>153.47083780879257</v>
      </c>
      <c r="Y59" s="4">
        <f>'D1'!Y60*'C4'!Y59</f>
        <v>0</v>
      </c>
      <c r="Z59" s="4">
        <f>'D1'!Z60*'C4'!Z59</f>
        <v>28087.31203171933</v>
      </c>
      <c r="AA59" s="4">
        <f>'D1'!AA60*'C4'!AA59</f>
        <v>0</v>
      </c>
      <c r="AB59" s="4">
        <f>'D1'!AB60*'C4'!AB59</f>
        <v>0</v>
      </c>
      <c r="AC59" s="4">
        <f>'D1'!AC60*'C4'!AC59</f>
        <v>0</v>
      </c>
      <c r="AD59" s="4">
        <f>'D1'!AD60*'C4'!AD59</f>
        <v>0</v>
      </c>
      <c r="AE59" s="4">
        <f>'D1'!AE60*'C4'!AE59</f>
        <v>0</v>
      </c>
      <c r="AF59" s="4">
        <f>'D1'!AF60*'C4'!AF59</f>
        <v>0</v>
      </c>
      <c r="AG59" s="4">
        <f>'D1'!AG60*'C4'!AG59</f>
        <v>0</v>
      </c>
      <c r="AH59" s="4">
        <f>'D1'!AH60*'C4'!AH59</f>
        <v>0</v>
      </c>
      <c r="AI59" s="4">
        <f>'D1'!AI60*'C4'!AI59</f>
        <v>0</v>
      </c>
      <c r="AJ59" s="4">
        <f>A!AJ59*'C4'!AJ59</f>
        <v>0</v>
      </c>
      <c r="AK59" s="4">
        <f>'D1'!AK60*'C4'!AK59</f>
        <v>0</v>
      </c>
    </row>
    <row r="60" spans="1:37" ht="15">
      <c r="A60" s="5">
        <v>58</v>
      </c>
      <c r="B60" s="5">
        <v>58</v>
      </c>
      <c r="C60" s="1" t="s">
        <v>29</v>
      </c>
      <c r="D60" s="4">
        <f>'D1'!D61*'C4'!D60</f>
        <v>0</v>
      </c>
      <c r="E60" s="4">
        <f>'D1'!E61*'C4'!E60</f>
        <v>10498.724438365403</v>
      </c>
      <c r="F60" s="4">
        <f>'D1'!F61*'C4'!F60</f>
        <v>0</v>
      </c>
      <c r="G60" s="4">
        <f>'D1'!G61*'C4'!G60</f>
        <v>0</v>
      </c>
      <c r="H60" s="4">
        <f>'D1'!H61*'C4'!H60</f>
        <v>0</v>
      </c>
      <c r="I60" s="4">
        <f>'D1'!I61*'C4'!I60</f>
        <v>0</v>
      </c>
      <c r="J60" s="4">
        <f>'D1'!J61*'C4'!J60</f>
        <v>0</v>
      </c>
      <c r="K60" s="4">
        <f>'D1'!K61*'C4'!K60</f>
        <v>0</v>
      </c>
      <c r="L60" s="4">
        <f>'D1'!L61*'C4'!L60</f>
        <v>0</v>
      </c>
      <c r="M60" s="4">
        <f>'D1'!M61*'C4'!M60</f>
        <v>0</v>
      </c>
      <c r="N60" s="4">
        <f>'D1'!N61*'C4'!N60</f>
        <v>797179.5945499209</v>
      </c>
      <c r="O60" s="4">
        <f>'D1'!O61*'C4'!O60</f>
        <v>65744.82493602108</v>
      </c>
      <c r="P60" s="4">
        <f>'D1'!P61*'C4'!P60</f>
        <v>24621.137454210166</v>
      </c>
      <c r="Q60" s="4">
        <f>'D1'!Q61*'C4'!Q60</f>
        <v>156111.4611048134</v>
      </c>
      <c r="R60" s="4">
        <f>'D1'!R61*'C4'!R60</f>
        <v>25124.231576434704</v>
      </c>
      <c r="S60" s="4">
        <f>'D1'!S61*'C4'!S60</f>
        <v>0</v>
      </c>
      <c r="T60" s="4">
        <f>'D1'!T61*'C4'!T60</f>
        <v>0</v>
      </c>
      <c r="U60" s="4">
        <f>'D1'!U61*'C4'!U60</f>
        <v>0</v>
      </c>
      <c r="V60" s="4">
        <f>'D1'!V61*'C4'!V60</f>
        <v>0</v>
      </c>
      <c r="W60" s="4">
        <f>'D1'!W61*'C4'!W60</f>
        <v>0</v>
      </c>
      <c r="X60" s="4">
        <f>'D1'!X61*'C4'!X60</f>
        <v>65.07940590626013</v>
      </c>
      <c r="Y60" s="4">
        <f>'D1'!Y61*'C4'!Y60</f>
        <v>0</v>
      </c>
      <c r="Z60" s="4">
        <f>'D1'!Z61*'C4'!Z60</f>
        <v>4527.033627821238</v>
      </c>
      <c r="AA60" s="4">
        <f>'D1'!AA61*'C4'!AA60</f>
        <v>0</v>
      </c>
      <c r="AB60" s="4">
        <f>'D1'!AB61*'C4'!AB60</f>
        <v>0</v>
      </c>
      <c r="AC60" s="4">
        <f>'D1'!AC61*'C4'!AC60</f>
        <v>0</v>
      </c>
      <c r="AD60" s="4">
        <f>'D1'!AD61*'C4'!AD60</f>
        <v>0</v>
      </c>
      <c r="AE60" s="4">
        <f>'D1'!AE61*'C4'!AE60</f>
        <v>0</v>
      </c>
      <c r="AF60" s="4">
        <f>'D1'!AF61*'C4'!AF60</f>
        <v>0</v>
      </c>
      <c r="AG60" s="4">
        <f>'D1'!AG61*'C4'!AG60</f>
        <v>0</v>
      </c>
      <c r="AH60" s="4">
        <f>'D1'!AH61*'C4'!AH60</f>
        <v>0</v>
      </c>
      <c r="AI60" s="4">
        <f>'D1'!AI61*'C4'!AI60</f>
        <v>0</v>
      </c>
      <c r="AJ60" s="4">
        <f>A!AJ60*'C4'!AJ60</f>
        <v>0</v>
      </c>
      <c r="AK60" s="4">
        <f>'D1'!AK61*'C4'!AK60</f>
        <v>0</v>
      </c>
    </row>
    <row r="61" spans="1:37" ht="15">
      <c r="A61" s="5">
        <v>59</v>
      </c>
      <c r="B61" s="5">
        <v>59</v>
      </c>
      <c r="C61" s="1" t="s">
        <v>296</v>
      </c>
      <c r="D61" s="4">
        <f>'D1'!D62*'C4'!D61</f>
        <v>0</v>
      </c>
      <c r="E61" s="4">
        <f>'D1'!E62*'C4'!E61</f>
        <v>0</v>
      </c>
      <c r="F61" s="4">
        <f>'D1'!F62*'C4'!F61</f>
        <v>0</v>
      </c>
      <c r="G61" s="4">
        <f>'D1'!G62*'C4'!G61</f>
        <v>0</v>
      </c>
      <c r="H61" s="4">
        <f>'D1'!H62*'C4'!H61</f>
        <v>0</v>
      </c>
      <c r="I61" s="4">
        <f>'D1'!I62*'C4'!I61</f>
        <v>0</v>
      </c>
      <c r="J61" s="4">
        <f>'D1'!J62*'C4'!J61</f>
        <v>0</v>
      </c>
      <c r="K61" s="4">
        <f>'D1'!K62*'C4'!K61</f>
        <v>0</v>
      </c>
      <c r="L61" s="4">
        <f>'D1'!L62*'C4'!L61</f>
        <v>0</v>
      </c>
      <c r="M61" s="4">
        <f>'D1'!M62*'C4'!M61</f>
        <v>0</v>
      </c>
      <c r="N61" s="4">
        <f>'D1'!N62*'C4'!N61</f>
        <v>2134308.407032063</v>
      </c>
      <c r="O61" s="4">
        <f>'D1'!O62*'C4'!O61</f>
        <v>1121808.3984755897</v>
      </c>
      <c r="P61" s="4">
        <f>'D1'!P62*'C4'!P61</f>
        <v>38891.66689310218</v>
      </c>
      <c r="Q61" s="4">
        <f>'D1'!Q62*'C4'!Q61</f>
        <v>6122599.755658425</v>
      </c>
      <c r="R61" s="4">
        <f>'D1'!R62*'C4'!R61</f>
        <v>114334.75754384931</v>
      </c>
      <c r="S61" s="4">
        <f>'D1'!S62*'C4'!S61</f>
        <v>0</v>
      </c>
      <c r="T61" s="4">
        <f>'D1'!T62*'C4'!T61</f>
        <v>0</v>
      </c>
      <c r="U61" s="4">
        <f>'D1'!U62*'C4'!U61</f>
        <v>0</v>
      </c>
      <c r="V61" s="4">
        <f>'D1'!V62*'C4'!V61</f>
        <v>0</v>
      </c>
      <c r="W61" s="4">
        <f>'D1'!W62*'C4'!W61</f>
        <v>0</v>
      </c>
      <c r="X61" s="4">
        <f>'D1'!X62*'C4'!X61</f>
        <v>196.20955213529177</v>
      </c>
      <c r="Y61" s="4">
        <f>'D1'!Y62*'C4'!Y61</f>
        <v>0</v>
      </c>
      <c r="Z61" s="4">
        <f>'D1'!Z62*'C4'!Z61</f>
        <v>6657.2882838402065</v>
      </c>
      <c r="AA61" s="4">
        <f>'D1'!AA62*'C4'!AA61</f>
        <v>0</v>
      </c>
      <c r="AB61" s="4">
        <f>'D1'!AB62*'C4'!AB61</f>
        <v>0</v>
      </c>
      <c r="AC61" s="4">
        <f>'D1'!AC62*'C4'!AC61</f>
        <v>0</v>
      </c>
      <c r="AD61" s="4">
        <f>'D1'!AD62*'C4'!AD61</f>
        <v>0</v>
      </c>
      <c r="AE61" s="4">
        <f>'D1'!AE62*'C4'!AE61</f>
        <v>0</v>
      </c>
      <c r="AF61" s="4">
        <f>'D1'!AF62*'C4'!AF61</f>
        <v>0</v>
      </c>
      <c r="AG61" s="4">
        <f>'D1'!AG62*'C4'!AG61</f>
        <v>0</v>
      </c>
      <c r="AH61" s="4">
        <f>'D1'!AH62*'C4'!AH61</f>
        <v>0</v>
      </c>
      <c r="AI61" s="4">
        <f>'D1'!AI62*'C4'!AI61</f>
        <v>0</v>
      </c>
      <c r="AJ61" s="4">
        <f>A!AJ61*'C4'!AJ61</f>
        <v>0</v>
      </c>
      <c r="AK61" s="4">
        <f>'D1'!AK62*'C4'!AK61</f>
        <v>0</v>
      </c>
    </row>
    <row r="62" spans="1:37" ht="15">
      <c r="A62" s="5">
        <v>60</v>
      </c>
      <c r="B62" s="5">
        <v>60</v>
      </c>
      <c r="C62" s="1" t="s">
        <v>252</v>
      </c>
      <c r="D62" s="4">
        <f>'D1'!D63*'C4'!D62</f>
        <v>2500901.303763336</v>
      </c>
      <c r="E62" s="4">
        <f>'D1'!E63*'C4'!E62</f>
        <v>57280944.37035619</v>
      </c>
      <c r="F62" s="4">
        <f>'D1'!F63*'C4'!F62</f>
        <v>0</v>
      </c>
      <c r="G62" s="4">
        <f>'D1'!G63*'C4'!G62</f>
        <v>0</v>
      </c>
      <c r="H62" s="4">
        <f>'D1'!H63*'C4'!H62</f>
        <v>181505.45657978312</v>
      </c>
      <c r="I62" s="4">
        <f>'D1'!I63*'C4'!I62</f>
        <v>2941771.499259596</v>
      </c>
      <c r="J62" s="4">
        <f>'D1'!J63*'C4'!J62</f>
        <v>0</v>
      </c>
      <c r="K62" s="4">
        <f>'D1'!K63*'C4'!K62</f>
        <v>273532.4849808502</v>
      </c>
      <c r="L62" s="4">
        <f>'D1'!L63*'C4'!L62</f>
        <v>0</v>
      </c>
      <c r="M62" s="4">
        <f>'D1'!M63*'C4'!M62</f>
        <v>25732031.21310697</v>
      </c>
      <c r="N62" s="4">
        <f>'D1'!N63*'C4'!N62</f>
        <v>3695780.209059978</v>
      </c>
      <c r="O62" s="4">
        <f>'D1'!O63*'C4'!O62</f>
        <v>125259258.19098413</v>
      </c>
      <c r="P62" s="4">
        <f>'D1'!P63*'C4'!P62</f>
        <v>743.2643477200481</v>
      </c>
      <c r="Q62" s="4">
        <f>'D1'!Q63*'C4'!Q62</f>
        <v>582664.0889171623</v>
      </c>
      <c r="R62" s="4">
        <f>'D1'!R63*'C4'!R62</f>
        <v>0</v>
      </c>
      <c r="S62" s="4">
        <f>'D1'!S63*'C4'!S62</f>
        <v>0</v>
      </c>
      <c r="T62" s="4">
        <f>'D1'!T63*'C4'!T62</f>
        <v>218316.3166282</v>
      </c>
      <c r="U62" s="4">
        <f>'D1'!U63*'C4'!U62</f>
        <v>0</v>
      </c>
      <c r="V62" s="4">
        <f>'D1'!V63*'C4'!V62</f>
        <v>0</v>
      </c>
      <c r="W62" s="4">
        <f>'D1'!W63*'C4'!W62</f>
        <v>0</v>
      </c>
      <c r="X62" s="4">
        <f>'D1'!X63*'C4'!X62</f>
        <v>8497.507805273814</v>
      </c>
      <c r="Y62" s="4">
        <f>'D1'!Y63*'C4'!Y62</f>
        <v>373110.4774131556</v>
      </c>
      <c r="Z62" s="4">
        <f>'D1'!Z63*'C4'!Z62</f>
        <v>223.844590866124</v>
      </c>
      <c r="AA62" s="4">
        <f>'D1'!AA63*'C4'!AA62</f>
        <v>0</v>
      </c>
      <c r="AB62" s="4">
        <f>'D1'!AB63*'C4'!AB62</f>
        <v>0</v>
      </c>
      <c r="AC62" s="4">
        <f>'D1'!AC63*'C4'!AC62</f>
        <v>420283.08</v>
      </c>
      <c r="AD62" s="4">
        <f>'D1'!AD63*'C4'!AD62</f>
        <v>0</v>
      </c>
      <c r="AE62" s="4">
        <f>'D1'!AE63*'C4'!AE62</f>
        <v>0</v>
      </c>
      <c r="AF62" s="4">
        <f>'D1'!AF63*'C4'!AF62</f>
        <v>0</v>
      </c>
      <c r="AG62" s="4">
        <f>'D1'!AG63*'C4'!AG62</f>
        <v>0</v>
      </c>
      <c r="AH62" s="4">
        <f>'D1'!AH63*'C4'!AH62</f>
        <v>0</v>
      </c>
      <c r="AI62" s="4">
        <f>'D1'!AI63*'C4'!AI62</f>
        <v>0</v>
      </c>
      <c r="AJ62" s="4">
        <f>A!AJ62*'C4'!AJ62</f>
        <v>0</v>
      </c>
      <c r="AK62" s="4">
        <f>'D1'!AK63*'C4'!AK62</f>
        <v>0</v>
      </c>
    </row>
    <row r="63" spans="1:37" ht="15">
      <c r="A63" s="5">
        <v>61</v>
      </c>
      <c r="B63" s="5">
        <v>61</v>
      </c>
      <c r="C63" s="1" t="s">
        <v>297</v>
      </c>
      <c r="D63" s="4">
        <f>'D1'!D64*'C4'!D63</f>
        <v>0</v>
      </c>
      <c r="E63" s="4">
        <f>'D1'!E64*'C4'!E63</f>
        <v>420279.39652392146</v>
      </c>
      <c r="F63" s="4">
        <f>'D1'!F64*'C4'!F63</f>
        <v>131109.92619470877</v>
      </c>
      <c r="G63" s="4">
        <f>'D1'!G64*'C4'!G63</f>
        <v>0</v>
      </c>
      <c r="H63" s="4">
        <f>'D1'!H64*'C4'!H63</f>
        <v>0</v>
      </c>
      <c r="I63" s="4">
        <f>'D1'!I64*'C4'!I63</f>
        <v>0</v>
      </c>
      <c r="J63" s="4">
        <f>'D1'!J64*'C4'!J63</f>
        <v>0</v>
      </c>
      <c r="K63" s="4">
        <f>'D1'!K64*'C4'!K63</f>
        <v>0</v>
      </c>
      <c r="L63" s="4">
        <f>'D1'!L64*'C4'!L63</f>
        <v>0</v>
      </c>
      <c r="M63" s="4">
        <f>'D1'!M64*'C4'!M63</f>
        <v>0</v>
      </c>
      <c r="N63" s="4">
        <f>'D1'!N64*'C4'!N63</f>
        <v>67558.1071837459</v>
      </c>
      <c r="O63" s="4">
        <f>'D1'!O64*'C4'!O63</f>
        <v>752193.7381336726</v>
      </c>
      <c r="P63" s="4">
        <f>'D1'!P64*'C4'!P63</f>
        <v>713.3099898334253</v>
      </c>
      <c r="Q63" s="4">
        <f>'D1'!Q64*'C4'!Q63</f>
        <v>0</v>
      </c>
      <c r="R63" s="4">
        <f>'D1'!R64*'C4'!R63</f>
        <v>0</v>
      </c>
      <c r="S63" s="4">
        <f>'D1'!S64*'C4'!S63</f>
        <v>0</v>
      </c>
      <c r="T63" s="4">
        <f>'D1'!T64*'C4'!T63</f>
        <v>0</v>
      </c>
      <c r="U63" s="4">
        <f>'D1'!U64*'C4'!U63</f>
        <v>0</v>
      </c>
      <c r="V63" s="4">
        <f>'D1'!V64*'C4'!V63</f>
        <v>0</v>
      </c>
      <c r="W63" s="4">
        <f>'D1'!W64*'C4'!W63</f>
        <v>0</v>
      </c>
      <c r="X63" s="4">
        <f>'D1'!X64*'C4'!X63</f>
        <v>116.37894090359882</v>
      </c>
      <c r="Y63" s="4">
        <f>'D1'!Y64*'C4'!Y63</f>
        <v>0</v>
      </c>
      <c r="Z63" s="4">
        <f>'D1'!Z64*'C4'!Z63</f>
        <v>11327.594479747147</v>
      </c>
      <c r="AA63" s="4">
        <f>'D1'!AA64*'C4'!AA63</f>
        <v>0</v>
      </c>
      <c r="AB63" s="4">
        <f>'D1'!AB64*'C4'!AB63</f>
        <v>0</v>
      </c>
      <c r="AC63" s="4">
        <f>'D1'!AC64*'C4'!AC63</f>
        <v>0</v>
      </c>
      <c r="AD63" s="4">
        <f>'D1'!AD64*'C4'!AD63</f>
        <v>0</v>
      </c>
      <c r="AE63" s="4">
        <f>'D1'!AE64*'C4'!AE63</f>
        <v>0</v>
      </c>
      <c r="AF63" s="4">
        <f>'D1'!AF64*'C4'!AF63</f>
        <v>0</v>
      </c>
      <c r="AG63" s="4">
        <f>'D1'!AG64*'C4'!AG63</f>
        <v>0</v>
      </c>
      <c r="AH63" s="4">
        <f>'D1'!AH64*'C4'!AH63</f>
        <v>0</v>
      </c>
      <c r="AI63" s="4">
        <f>'D1'!AI64*'C4'!AI63</f>
        <v>0</v>
      </c>
      <c r="AJ63" s="4">
        <f>A!AJ63*'C4'!AJ63</f>
        <v>0</v>
      </c>
      <c r="AK63" s="4">
        <f>'D1'!AK64*'C4'!AK63</f>
        <v>0</v>
      </c>
    </row>
    <row r="64" spans="1:37" ht="15">
      <c r="A64" s="5">
        <v>62</v>
      </c>
      <c r="B64" s="5">
        <v>62</v>
      </c>
      <c r="C64" s="1" t="s">
        <v>253</v>
      </c>
      <c r="D64" s="4">
        <f>'D1'!D65*'C4'!D64</f>
        <v>0</v>
      </c>
      <c r="E64" s="4">
        <f>'D1'!E65*'C4'!E64</f>
        <v>329.88444709831197</v>
      </c>
      <c r="F64" s="4">
        <f>'D1'!F65*'C4'!F64</f>
        <v>0</v>
      </c>
      <c r="G64" s="4">
        <f>'D1'!G65*'C4'!G64</f>
        <v>0</v>
      </c>
      <c r="H64" s="4">
        <f>'D1'!H65*'C4'!H64</f>
        <v>0</v>
      </c>
      <c r="I64" s="4">
        <f>'D1'!I65*'C4'!I64</f>
        <v>0</v>
      </c>
      <c r="J64" s="4">
        <f>'D1'!J65*'C4'!J64</f>
        <v>0</v>
      </c>
      <c r="K64" s="4">
        <f>'D1'!K65*'C4'!K64</f>
        <v>0</v>
      </c>
      <c r="L64" s="4">
        <f>'D1'!L65*'C4'!L64</f>
        <v>0</v>
      </c>
      <c r="M64" s="4">
        <f>'D1'!M65*'C4'!M64</f>
        <v>0</v>
      </c>
      <c r="N64" s="4">
        <f>'D1'!N65*'C4'!N64</f>
        <v>18041328.8199226</v>
      </c>
      <c r="O64" s="4">
        <f>'D1'!O65*'C4'!O64</f>
        <v>2290561.3828569106</v>
      </c>
      <c r="P64" s="4">
        <f>'D1'!P65*'C4'!P64</f>
        <v>3984.455103734628</v>
      </c>
      <c r="Q64" s="4">
        <f>'D1'!Q65*'C4'!Q64</f>
        <v>37829.63674439481</v>
      </c>
      <c r="R64" s="4">
        <f>'D1'!R65*'C4'!R64</f>
        <v>5321.040696303352</v>
      </c>
      <c r="S64" s="4">
        <f>'D1'!S65*'C4'!S64</f>
        <v>0</v>
      </c>
      <c r="T64" s="4">
        <f>'D1'!T65*'C4'!T64</f>
        <v>0</v>
      </c>
      <c r="U64" s="4">
        <f>'D1'!U65*'C4'!U64</f>
        <v>0</v>
      </c>
      <c r="V64" s="4">
        <f>'D1'!V65*'C4'!V64</f>
        <v>0</v>
      </c>
      <c r="W64" s="4">
        <f>'D1'!W65*'C4'!W64</f>
        <v>0</v>
      </c>
      <c r="X64" s="4">
        <f>'D1'!X65*'C4'!X64</f>
        <v>115.61157304864928</v>
      </c>
      <c r="Y64" s="4">
        <f>'D1'!Y65*'C4'!Y64</f>
        <v>0</v>
      </c>
      <c r="Z64" s="4">
        <f>'D1'!Z65*'C4'!Z64</f>
        <v>245.92047856</v>
      </c>
      <c r="AA64" s="4">
        <f>'D1'!AA65*'C4'!AA64</f>
        <v>0</v>
      </c>
      <c r="AB64" s="4">
        <f>'D1'!AB65*'C4'!AB64</f>
        <v>0</v>
      </c>
      <c r="AC64" s="4">
        <f>'D1'!AC65*'C4'!AC64</f>
        <v>0</v>
      </c>
      <c r="AD64" s="4">
        <f>'D1'!AD65*'C4'!AD64</f>
        <v>0</v>
      </c>
      <c r="AE64" s="4">
        <f>'D1'!AE65*'C4'!AE64</f>
        <v>0</v>
      </c>
      <c r="AF64" s="4">
        <f>'D1'!AF65*'C4'!AF64</f>
        <v>0</v>
      </c>
      <c r="AG64" s="4">
        <f>'D1'!AG65*'C4'!AG64</f>
        <v>0</v>
      </c>
      <c r="AH64" s="4">
        <f>'D1'!AH65*'C4'!AH64</f>
        <v>0</v>
      </c>
      <c r="AI64" s="4">
        <f>'D1'!AI65*'C4'!AI64</f>
        <v>0</v>
      </c>
      <c r="AJ64" s="4">
        <f>A!AJ64*'C4'!AJ64</f>
        <v>0</v>
      </c>
      <c r="AK64" s="4">
        <f>'D1'!AK65*'C4'!AK64</f>
        <v>0</v>
      </c>
    </row>
    <row r="65" spans="1:37" ht="15">
      <c r="A65" s="5">
        <v>63</v>
      </c>
      <c r="B65" s="5">
        <v>63</v>
      </c>
      <c r="C65" s="1" t="s">
        <v>254</v>
      </c>
      <c r="D65" s="4">
        <f>'D1'!D66*'C4'!D65</f>
        <v>0</v>
      </c>
      <c r="E65" s="4">
        <f>'D1'!E66*'C4'!E65</f>
        <v>14492.082939469929</v>
      </c>
      <c r="F65" s="4">
        <f>'D1'!F66*'C4'!F65</f>
        <v>0</v>
      </c>
      <c r="G65" s="4">
        <f>'D1'!G66*'C4'!G65</f>
        <v>0</v>
      </c>
      <c r="H65" s="4">
        <f>'D1'!H66*'C4'!H65</f>
        <v>0</v>
      </c>
      <c r="I65" s="4">
        <f>'D1'!I66*'C4'!I65</f>
        <v>0</v>
      </c>
      <c r="J65" s="4">
        <f>'D1'!J66*'C4'!J65</f>
        <v>0</v>
      </c>
      <c r="K65" s="4">
        <f>'D1'!K66*'C4'!K65</f>
        <v>0</v>
      </c>
      <c r="L65" s="4">
        <f>'D1'!L66*'C4'!L65</f>
        <v>0</v>
      </c>
      <c r="M65" s="4">
        <f>'D1'!M66*'C4'!M65</f>
        <v>0</v>
      </c>
      <c r="N65" s="4">
        <f>'D1'!N66*'C4'!N65</f>
        <v>1004800.9838233296</v>
      </c>
      <c r="O65" s="4">
        <f>'D1'!O66*'C4'!O65</f>
        <v>1925947.6671834947</v>
      </c>
      <c r="P65" s="4">
        <f>'D1'!P66*'C4'!P65</f>
        <v>497708.6450007997</v>
      </c>
      <c r="Q65" s="4">
        <f>'D1'!Q66*'C4'!Q65</f>
        <v>89654.33114377133</v>
      </c>
      <c r="R65" s="4">
        <f>'D1'!R66*'C4'!R65</f>
        <v>814.4143390366025</v>
      </c>
      <c r="S65" s="4">
        <f>'D1'!S66*'C4'!S65</f>
        <v>0</v>
      </c>
      <c r="T65" s="4">
        <f>'D1'!T66*'C4'!T65</f>
        <v>0</v>
      </c>
      <c r="U65" s="4">
        <f>'D1'!U66*'C4'!U65</f>
        <v>0</v>
      </c>
      <c r="V65" s="4">
        <f>'D1'!V66*'C4'!V65</f>
        <v>0</v>
      </c>
      <c r="W65" s="4">
        <f>'D1'!W66*'C4'!W65</f>
        <v>0</v>
      </c>
      <c r="X65" s="4">
        <f>'D1'!X66*'C4'!X65</f>
        <v>0</v>
      </c>
      <c r="Y65" s="4">
        <f>'D1'!Y66*'C4'!Y65</f>
        <v>0</v>
      </c>
      <c r="Z65" s="4">
        <f>'D1'!Z66*'C4'!Z65</f>
        <v>818.6358653587321</v>
      </c>
      <c r="AA65" s="4">
        <f>'D1'!AA66*'C4'!AA65</f>
        <v>0</v>
      </c>
      <c r="AB65" s="4">
        <f>'D1'!AB66*'C4'!AB65</f>
        <v>0</v>
      </c>
      <c r="AC65" s="4">
        <f>'D1'!AC66*'C4'!AC65</f>
        <v>0</v>
      </c>
      <c r="AD65" s="4">
        <f>'D1'!AD66*'C4'!AD65</f>
        <v>0</v>
      </c>
      <c r="AE65" s="4">
        <f>'D1'!AE66*'C4'!AE65</f>
        <v>0</v>
      </c>
      <c r="AF65" s="4">
        <f>'D1'!AF66*'C4'!AF65</f>
        <v>0</v>
      </c>
      <c r="AG65" s="4">
        <f>'D1'!AG66*'C4'!AG65</f>
        <v>0</v>
      </c>
      <c r="AH65" s="4">
        <f>'D1'!AH66*'C4'!AH65</f>
        <v>0</v>
      </c>
      <c r="AI65" s="4">
        <f>'D1'!AI66*'C4'!AI65</f>
        <v>0</v>
      </c>
      <c r="AJ65" s="4">
        <f>A!AJ65*'C4'!AJ65</f>
        <v>0</v>
      </c>
      <c r="AK65" s="4">
        <f>'D1'!AK66*'C4'!AK65</f>
        <v>0</v>
      </c>
    </row>
    <row r="66" spans="1:37" ht="15">
      <c r="A66" s="5">
        <v>64</v>
      </c>
      <c r="B66" s="5">
        <v>64</v>
      </c>
      <c r="C66" s="1" t="s">
        <v>298</v>
      </c>
      <c r="D66" s="4">
        <f>'D1'!D67*'C4'!D66</f>
        <v>0</v>
      </c>
      <c r="E66" s="4">
        <f>'D1'!E67*'C4'!E66</f>
        <v>0</v>
      </c>
      <c r="F66" s="4">
        <f>'D1'!F67*'C4'!F66</f>
        <v>0</v>
      </c>
      <c r="G66" s="4">
        <f>'D1'!G67*'C4'!G66</f>
        <v>0</v>
      </c>
      <c r="H66" s="4">
        <f>'D1'!H67*'C4'!H66</f>
        <v>0</v>
      </c>
      <c r="I66" s="4">
        <f>'D1'!I67*'C4'!I66</f>
        <v>0</v>
      </c>
      <c r="J66" s="4">
        <f>'D1'!J67*'C4'!J66</f>
        <v>0</v>
      </c>
      <c r="K66" s="4">
        <f>'D1'!K67*'C4'!K66</f>
        <v>0</v>
      </c>
      <c r="L66" s="4">
        <f>'D1'!L67*'C4'!L66</f>
        <v>0</v>
      </c>
      <c r="M66" s="4">
        <f>'D1'!M67*'C4'!M66</f>
        <v>0</v>
      </c>
      <c r="N66" s="4">
        <f>'D1'!N67*'C4'!N66</f>
        <v>32304525.384714</v>
      </c>
      <c r="O66" s="4">
        <f>'D1'!O67*'C4'!O66</f>
        <v>0</v>
      </c>
      <c r="P66" s="4">
        <f>'D1'!P67*'C4'!P66</f>
        <v>123936.76073290316</v>
      </c>
      <c r="Q66" s="4">
        <f>'D1'!Q67*'C4'!Q66</f>
        <v>203560.47230929154</v>
      </c>
      <c r="R66" s="4">
        <f>'D1'!R67*'C4'!R66</f>
        <v>1950.3871071393175</v>
      </c>
      <c r="S66" s="4">
        <f>'D1'!S67*'C4'!S66</f>
        <v>0</v>
      </c>
      <c r="T66" s="4">
        <f>'D1'!T67*'C4'!T66</f>
        <v>0</v>
      </c>
      <c r="U66" s="4">
        <f>'D1'!U67*'C4'!U66</f>
        <v>0</v>
      </c>
      <c r="V66" s="4">
        <f>'D1'!V67*'C4'!V66</f>
        <v>0</v>
      </c>
      <c r="W66" s="4">
        <f>'D1'!W67*'C4'!W66</f>
        <v>0</v>
      </c>
      <c r="X66" s="4">
        <f>'D1'!X67*'C4'!X66</f>
        <v>6.138667595503501</v>
      </c>
      <c r="Y66" s="4">
        <f>'D1'!Y67*'C4'!Y66</f>
        <v>0</v>
      </c>
      <c r="Z66" s="4">
        <f>'D1'!Z67*'C4'!Z66</f>
        <v>5266.81347552</v>
      </c>
      <c r="AA66" s="4">
        <f>'D1'!AA67*'C4'!AA66</f>
        <v>0</v>
      </c>
      <c r="AB66" s="4">
        <f>'D1'!AB67*'C4'!AB66</f>
        <v>0</v>
      </c>
      <c r="AC66" s="4">
        <f>'D1'!AC67*'C4'!AC66</f>
        <v>0</v>
      </c>
      <c r="AD66" s="4">
        <f>'D1'!AD67*'C4'!AD66</f>
        <v>0</v>
      </c>
      <c r="AE66" s="4">
        <f>'D1'!AE67*'C4'!AE66</f>
        <v>0</v>
      </c>
      <c r="AF66" s="4">
        <f>'D1'!AF67*'C4'!AF66</f>
        <v>0</v>
      </c>
      <c r="AG66" s="4">
        <f>'D1'!AG67*'C4'!AG66</f>
        <v>0</v>
      </c>
      <c r="AH66" s="4">
        <f>'D1'!AH67*'C4'!AH66</f>
        <v>0</v>
      </c>
      <c r="AI66" s="4">
        <f>'D1'!AI67*'C4'!AI66</f>
        <v>0</v>
      </c>
      <c r="AJ66" s="4">
        <f>A!AJ66*'C4'!AJ66</f>
        <v>0</v>
      </c>
      <c r="AK66" s="4">
        <f>'D1'!AK67*'C4'!AK66</f>
        <v>0</v>
      </c>
    </row>
    <row r="67" spans="1:37" ht="15">
      <c r="A67" s="5">
        <v>65</v>
      </c>
      <c r="B67" s="5">
        <v>65</v>
      </c>
      <c r="C67" s="1" t="s">
        <v>299</v>
      </c>
      <c r="D67" s="4">
        <f>'D1'!D68*'C4'!D67</f>
        <v>0</v>
      </c>
      <c r="E67" s="4">
        <f>'D1'!E68*'C4'!E67</f>
        <v>0</v>
      </c>
      <c r="F67" s="4">
        <f>'D1'!F68*'C4'!F67</f>
        <v>0</v>
      </c>
      <c r="G67" s="4">
        <f>'D1'!G68*'C4'!G67</f>
        <v>0</v>
      </c>
      <c r="H67" s="4">
        <f>'D1'!H68*'C4'!H67</f>
        <v>0</v>
      </c>
      <c r="I67" s="4">
        <f>'D1'!I68*'C4'!I67</f>
        <v>0</v>
      </c>
      <c r="J67" s="4">
        <f>'D1'!J68*'C4'!J67</f>
        <v>0</v>
      </c>
      <c r="K67" s="4">
        <f>'D1'!K68*'C4'!K67</f>
        <v>0</v>
      </c>
      <c r="L67" s="4">
        <f>'D1'!L68*'C4'!L67</f>
        <v>0</v>
      </c>
      <c r="M67" s="4">
        <f>'D1'!M68*'C4'!M67</f>
        <v>0</v>
      </c>
      <c r="N67" s="4">
        <f>'D1'!N68*'C4'!N67</f>
        <v>216838.01715240002</v>
      </c>
      <c r="O67" s="4">
        <f>'D1'!O68*'C4'!O67</f>
        <v>0</v>
      </c>
      <c r="P67" s="4">
        <f>'D1'!P68*'C4'!P67</f>
        <v>11884.537581345341</v>
      </c>
      <c r="Q67" s="4">
        <f>'D1'!Q68*'C4'!Q67</f>
        <v>40282.703029987104</v>
      </c>
      <c r="R67" s="4">
        <f>'D1'!R68*'C4'!R67</f>
        <v>5490.535045829789</v>
      </c>
      <c r="S67" s="4">
        <f>'D1'!S68*'C4'!S67</f>
        <v>0</v>
      </c>
      <c r="T67" s="4">
        <f>'D1'!T68*'C4'!T67</f>
        <v>0</v>
      </c>
      <c r="U67" s="4">
        <f>'D1'!U68*'C4'!U67</f>
        <v>0</v>
      </c>
      <c r="V67" s="4">
        <f>'D1'!V68*'C4'!V67</f>
        <v>0</v>
      </c>
      <c r="W67" s="4">
        <f>'D1'!W68*'C4'!W67</f>
        <v>0</v>
      </c>
      <c r="X67" s="4">
        <f>'D1'!X68*'C4'!X67</f>
        <v>1233.360631063245</v>
      </c>
      <c r="Y67" s="4">
        <f>'D1'!Y68*'C4'!Y67</f>
        <v>0</v>
      </c>
      <c r="Z67" s="4">
        <f>'D1'!Z68*'C4'!Z67</f>
        <v>1205.58481576</v>
      </c>
      <c r="AA67" s="4">
        <f>'D1'!AA68*'C4'!AA67</f>
        <v>0</v>
      </c>
      <c r="AB67" s="4">
        <f>'D1'!AB68*'C4'!AB67</f>
        <v>0</v>
      </c>
      <c r="AC67" s="4">
        <f>'D1'!AC68*'C4'!AC67</f>
        <v>0</v>
      </c>
      <c r="AD67" s="4">
        <f>'D1'!AD68*'C4'!AD67</f>
        <v>0</v>
      </c>
      <c r="AE67" s="4">
        <f>'D1'!AE68*'C4'!AE67</f>
        <v>0</v>
      </c>
      <c r="AF67" s="4">
        <f>'D1'!AF68*'C4'!AF67</f>
        <v>0</v>
      </c>
      <c r="AG67" s="4">
        <f>'D1'!AG68*'C4'!AG67</f>
        <v>0</v>
      </c>
      <c r="AH67" s="4">
        <f>'D1'!AH68*'C4'!AH67</f>
        <v>0</v>
      </c>
      <c r="AI67" s="4">
        <f>'D1'!AI68*'C4'!AI67</f>
        <v>0</v>
      </c>
      <c r="AJ67" s="4">
        <f>A!AJ67*'C4'!AJ67</f>
        <v>0</v>
      </c>
      <c r="AK67" s="4">
        <f>'D1'!AK68*'C4'!AK67</f>
        <v>0</v>
      </c>
    </row>
    <row r="68" spans="1:37" ht="15">
      <c r="A68" s="5">
        <v>66</v>
      </c>
      <c r="B68" s="5">
        <v>66</v>
      </c>
      <c r="C68" s="1" t="s">
        <v>255</v>
      </c>
      <c r="D68" s="4">
        <f>'D1'!D69*'C4'!D68</f>
        <v>0</v>
      </c>
      <c r="E68" s="4">
        <f>'D1'!E69*'C4'!E68</f>
        <v>0</v>
      </c>
      <c r="F68" s="4">
        <f>'D1'!F69*'C4'!F68</f>
        <v>0</v>
      </c>
      <c r="G68" s="4">
        <f>'D1'!G69*'C4'!G68</f>
        <v>0</v>
      </c>
      <c r="H68" s="4">
        <f>'D1'!H69*'C4'!H68</f>
        <v>0</v>
      </c>
      <c r="I68" s="4">
        <f>'D1'!I69*'C4'!I68</f>
        <v>0</v>
      </c>
      <c r="J68" s="4">
        <f>'D1'!J69*'C4'!J68</f>
        <v>0</v>
      </c>
      <c r="K68" s="4">
        <f>'D1'!K69*'C4'!K68</f>
        <v>0</v>
      </c>
      <c r="L68" s="4">
        <f>'D1'!L69*'C4'!L68</f>
        <v>0</v>
      </c>
      <c r="M68" s="4">
        <f>'D1'!M69*'C4'!M68</f>
        <v>0</v>
      </c>
      <c r="N68" s="4">
        <f>'D1'!N69*'C4'!N68</f>
        <v>1535313.2034369002</v>
      </c>
      <c r="O68" s="4">
        <f>'D1'!O69*'C4'!O68</f>
        <v>0</v>
      </c>
      <c r="P68" s="4">
        <f>'D1'!P69*'C4'!P68</f>
        <v>27731.97386274581</v>
      </c>
      <c r="Q68" s="4">
        <f>'D1'!Q69*'C4'!Q68</f>
        <v>112698.47776338246</v>
      </c>
      <c r="R68" s="4">
        <f>'D1'!R69*'C4'!R68</f>
        <v>0</v>
      </c>
      <c r="S68" s="4">
        <f>'D1'!S69*'C4'!S68</f>
        <v>0</v>
      </c>
      <c r="T68" s="4">
        <f>'D1'!T69*'C4'!T68</f>
        <v>0</v>
      </c>
      <c r="U68" s="4">
        <f>'D1'!U69*'C4'!U68</f>
        <v>0</v>
      </c>
      <c r="V68" s="4">
        <f>'D1'!V69*'C4'!V68</f>
        <v>0</v>
      </c>
      <c r="W68" s="4">
        <f>'D1'!W69*'C4'!W68</f>
        <v>0</v>
      </c>
      <c r="X68" s="4">
        <f>'D1'!X69*'C4'!X68</f>
        <v>208.2031426141604</v>
      </c>
      <c r="Y68" s="4">
        <f>'D1'!Y69*'C4'!Y68</f>
        <v>0</v>
      </c>
      <c r="Z68" s="4">
        <f>'D1'!Z69*'C4'!Z68</f>
        <v>1342.2655136800001</v>
      </c>
      <c r="AA68" s="4">
        <f>'D1'!AA69*'C4'!AA68</f>
        <v>0</v>
      </c>
      <c r="AB68" s="4">
        <f>'D1'!AB69*'C4'!AB68</f>
        <v>0</v>
      </c>
      <c r="AC68" s="4">
        <f>'D1'!AC69*'C4'!AC68</f>
        <v>0</v>
      </c>
      <c r="AD68" s="4">
        <f>'D1'!AD69*'C4'!AD68</f>
        <v>0</v>
      </c>
      <c r="AE68" s="4">
        <f>'D1'!AE69*'C4'!AE68</f>
        <v>0</v>
      </c>
      <c r="AF68" s="4">
        <f>'D1'!AF69*'C4'!AF68</f>
        <v>0</v>
      </c>
      <c r="AG68" s="4">
        <f>'D1'!AG69*'C4'!AG68</f>
        <v>0</v>
      </c>
      <c r="AH68" s="4">
        <f>'D1'!AH69*'C4'!AH68</f>
        <v>0</v>
      </c>
      <c r="AI68" s="4">
        <f>'D1'!AI69*'C4'!AI68</f>
        <v>0</v>
      </c>
      <c r="AJ68" s="4">
        <f>A!AJ68*'C4'!AJ68</f>
        <v>0</v>
      </c>
      <c r="AK68" s="4">
        <f>'D1'!AK69*'C4'!AK68</f>
        <v>0</v>
      </c>
    </row>
    <row r="69" spans="1:37" ht="15">
      <c r="A69" s="5">
        <v>67</v>
      </c>
      <c r="B69" s="5">
        <v>67</v>
      </c>
      <c r="C69" s="1" t="s">
        <v>31</v>
      </c>
      <c r="D69" s="4">
        <f>'D1'!D70*'C4'!D69</f>
        <v>0</v>
      </c>
      <c r="E69" s="4">
        <f>'D1'!E70*'C4'!E69</f>
        <v>0</v>
      </c>
      <c r="F69" s="4">
        <f>'D1'!F70*'C4'!F69</f>
        <v>0</v>
      </c>
      <c r="G69" s="4">
        <f>'D1'!G70*'C4'!G69</f>
        <v>0</v>
      </c>
      <c r="H69" s="4">
        <f>'D1'!H70*'C4'!H69</f>
        <v>0</v>
      </c>
      <c r="I69" s="4">
        <f>'D1'!I70*'C4'!I69</f>
        <v>0</v>
      </c>
      <c r="J69" s="4">
        <f>'D1'!J70*'C4'!J69</f>
        <v>0</v>
      </c>
      <c r="K69" s="4">
        <f>'D1'!K70*'C4'!K69</f>
        <v>0</v>
      </c>
      <c r="L69" s="4">
        <f>'D1'!L70*'C4'!L69</f>
        <v>0</v>
      </c>
      <c r="M69" s="4">
        <f>'D1'!M70*'C4'!M69</f>
        <v>0</v>
      </c>
      <c r="N69" s="4">
        <f>'D1'!N70*'C4'!N69</f>
        <v>1451191.5435494</v>
      </c>
      <c r="O69" s="4">
        <f>'D1'!O70*'C4'!O69</f>
        <v>0</v>
      </c>
      <c r="P69" s="4">
        <f>'D1'!P70*'C4'!P69</f>
        <v>28571.994664397935</v>
      </c>
      <c r="Q69" s="4">
        <f>'D1'!Q70*'C4'!Q69</f>
        <v>122053.67585424814</v>
      </c>
      <c r="R69" s="4">
        <f>'D1'!R70*'C4'!R69</f>
        <v>0</v>
      </c>
      <c r="S69" s="4">
        <f>'D1'!S70*'C4'!S69</f>
        <v>0</v>
      </c>
      <c r="T69" s="4">
        <f>'D1'!T70*'C4'!T69</f>
        <v>0</v>
      </c>
      <c r="U69" s="4">
        <f>'D1'!U70*'C4'!U69</f>
        <v>0</v>
      </c>
      <c r="V69" s="4">
        <f>'D1'!V70*'C4'!V69</f>
        <v>0</v>
      </c>
      <c r="W69" s="4">
        <f>'D1'!W70*'C4'!W69</f>
        <v>0</v>
      </c>
      <c r="X69" s="4">
        <f>'D1'!X70*'C4'!X69</f>
        <v>50.132452029945256</v>
      </c>
      <c r="Y69" s="4">
        <f>'D1'!Y70*'C4'!Y69</f>
        <v>0</v>
      </c>
      <c r="Z69" s="4">
        <f>'D1'!Z70*'C4'!Z69</f>
        <v>43.825981119999994</v>
      </c>
      <c r="AA69" s="4">
        <f>'D1'!AA70*'C4'!AA69</f>
        <v>0</v>
      </c>
      <c r="AB69" s="4">
        <f>'D1'!AB70*'C4'!AB69</f>
        <v>0</v>
      </c>
      <c r="AC69" s="4">
        <f>'D1'!AC70*'C4'!AC69</f>
        <v>0</v>
      </c>
      <c r="AD69" s="4">
        <f>'D1'!AD70*'C4'!AD69</f>
        <v>0</v>
      </c>
      <c r="AE69" s="4">
        <f>'D1'!AE70*'C4'!AE69</f>
        <v>0</v>
      </c>
      <c r="AF69" s="4">
        <f>'D1'!AF70*'C4'!AF69</f>
        <v>0</v>
      </c>
      <c r="AG69" s="4">
        <f>'D1'!AG70*'C4'!AG69</f>
        <v>0</v>
      </c>
      <c r="AH69" s="4">
        <f>'D1'!AH70*'C4'!AH69</f>
        <v>0</v>
      </c>
      <c r="AI69" s="4">
        <f>'D1'!AI70*'C4'!AI69</f>
        <v>0</v>
      </c>
      <c r="AJ69" s="4">
        <f>A!AJ69*'C4'!AJ69</f>
        <v>0</v>
      </c>
      <c r="AK69" s="4">
        <f>'D1'!AK70*'C4'!AK69</f>
        <v>0</v>
      </c>
    </row>
    <row r="70" spans="1:37" ht="15">
      <c r="A70" s="5">
        <v>68</v>
      </c>
      <c r="B70" s="5">
        <v>68</v>
      </c>
      <c r="C70" s="1" t="s">
        <v>300</v>
      </c>
      <c r="D70" s="4">
        <f>'D1'!D71*'C4'!D70</f>
        <v>0</v>
      </c>
      <c r="E70" s="4">
        <f>'D1'!E71*'C4'!E70</f>
        <v>23537.757599999997</v>
      </c>
      <c r="F70" s="4">
        <f>'D1'!F71*'C4'!F70</f>
        <v>0</v>
      </c>
      <c r="G70" s="4">
        <f>'D1'!G71*'C4'!G70</f>
        <v>0</v>
      </c>
      <c r="H70" s="4">
        <f>'D1'!H71*'C4'!H70</f>
        <v>0</v>
      </c>
      <c r="I70" s="4">
        <f>'D1'!I71*'C4'!I70</f>
        <v>0</v>
      </c>
      <c r="J70" s="4">
        <f>'D1'!J71*'C4'!J70</f>
        <v>0</v>
      </c>
      <c r="K70" s="4">
        <f>'D1'!K71*'C4'!K70</f>
        <v>0</v>
      </c>
      <c r="L70" s="4">
        <f>'D1'!L71*'C4'!L70</f>
        <v>0</v>
      </c>
      <c r="M70" s="4">
        <f>'D1'!M71*'C4'!M70</f>
        <v>0</v>
      </c>
      <c r="N70" s="4">
        <f>'D1'!N71*'C4'!N70</f>
        <v>1119741.8296052176</v>
      </c>
      <c r="O70" s="4">
        <f>'D1'!O71*'C4'!O70</f>
        <v>0</v>
      </c>
      <c r="P70" s="4">
        <f>'D1'!P71*'C4'!P70</f>
        <v>2393.720592318971</v>
      </c>
      <c r="Q70" s="4">
        <f>'D1'!Q71*'C4'!Q70</f>
        <v>439895.587504377</v>
      </c>
      <c r="R70" s="4">
        <f>'D1'!R71*'C4'!R70</f>
        <v>0</v>
      </c>
      <c r="S70" s="4">
        <f>'D1'!S71*'C4'!S70</f>
        <v>0</v>
      </c>
      <c r="T70" s="4">
        <f>'D1'!T71*'C4'!T70</f>
        <v>0</v>
      </c>
      <c r="U70" s="4">
        <f>'D1'!U71*'C4'!U70</f>
        <v>0</v>
      </c>
      <c r="V70" s="4">
        <f>'D1'!V71*'C4'!V70</f>
        <v>0</v>
      </c>
      <c r="W70" s="4">
        <f>'D1'!W71*'C4'!W70</f>
        <v>0</v>
      </c>
      <c r="X70" s="4">
        <f>'D1'!X71*'C4'!X70</f>
        <v>0</v>
      </c>
      <c r="Y70" s="4">
        <f>'D1'!Y71*'C4'!Y70</f>
        <v>0</v>
      </c>
      <c r="Z70" s="4">
        <f>'D1'!Z71*'C4'!Z70</f>
        <v>440.4837097513992</v>
      </c>
      <c r="AA70" s="4">
        <f>'D1'!AA71*'C4'!AA70</f>
        <v>0</v>
      </c>
      <c r="AB70" s="4">
        <f>'D1'!AB71*'C4'!AB70</f>
        <v>0</v>
      </c>
      <c r="AC70" s="4">
        <f>'D1'!AC71*'C4'!AC70</f>
        <v>0</v>
      </c>
      <c r="AD70" s="4">
        <f>'D1'!AD71*'C4'!AD70</f>
        <v>0</v>
      </c>
      <c r="AE70" s="4">
        <f>'D1'!AE71*'C4'!AE70</f>
        <v>0</v>
      </c>
      <c r="AF70" s="4">
        <f>'D1'!AF71*'C4'!AF70</f>
        <v>0</v>
      </c>
      <c r="AG70" s="4">
        <f>'D1'!AG71*'C4'!AG70</f>
        <v>0</v>
      </c>
      <c r="AH70" s="4">
        <f>'D1'!AH71*'C4'!AH70</f>
        <v>0</v>
      </c>
      <c r="AI70" s="4">
        <f>'D1'!AI71*'C4'!AI70</f>
        <v>0</v>
      </c>
      <c r="AJ70" s="4">
        <f>A!AJ70*'C4'!AJ70</f>
        <v>0</v>
      </c>
      <c r="AK70" s="4">
        <f>'D1'!AK71*'C4'!AK70</f>
        <v>0</v>
      </c>
    </row>
    <row r="71" spans="1:37" ht="15">
      <c r="A71" s="5">
        <v>69</v>
      </c>
      <c r="B71" s="5">
        <v>69</v>
      </c>
      <c r="C71" s="1" t="s">
        <v>301</v>
      </c>
      <c r="D71" s="4">
        <f>'D1'!D72*'C4'!D71</f>
        <v>0</v>
      </c>
      <c r="E71" s="4">
        <f>'D1'!E72*'C4'!E71</f>
        <v>5108.5968993562765</v>
      </c>
      <c r="F71" s="4">
        <f>'D1'!F72*'C4'!F71</f>
        <v>0</v>
      </c>
      <c r="G71" s="4">
        <f>'D1'!G72*'C4'!G71</f>
        <v>0</v>
      </c>
      <c r="H71" s="4">
        <f>'D1'!H72*'C4'!H71</f>
        <v>0</v>
      </c>
      <c r="I71" s="4">
        <f>'D1'!I72*'C4'!I71</f>
        <v>0</v>
      </c>
      <c r="J71" s="4">
        <f>'D1'!J72*'C4'!J71</f>
        <v>0</v>
      </c>
      <c r="K71" s="4">
        <f>'D1'!K72*'C4'!K71</f>
        <v>0</v>
      </c>
      <c r="L71" s="4">
        <f>'D1'!L72*'C4'!L71</f>
        <v>0</v>
      </c>
      <c r="M71" s="4">
        <f>'D1'!M72*'C4'!M71</f>
        <v>0</v>
      </c>
      <c r="N71" s="4">
        <f>'D1'!N72*'C4'!N71</f>
        <v>309218.4136005415</v>
      </c>
      <c r="O71" s="4">
        <f>'D1'!O72*'C4'!O71</f>
        <v>0</v>
      </c>
      <c r="P71" s="4">
        <f>'D1'!P72*'C4'!P71</f>
        <v>6761.581717082972</v>
      </c>
      <c r="Q71" s="4">
        <f>'D1'!Q72*'C4'!Q71</f>
        <v>36438190.45479562</v>
      </c>
      <c r="R71" s="4">
        <f>'D1'!R72*'C4'!R71</f>
        <v>34411.50946798203</v>
      </c>
      <c r="S71" s="4">
        <f>'D1'!S72*'C4'!S71</f>
        <v>0</v>
      </c>
      <c r="T71" s="4">
        <f>'D1'!T72*'C4'!T71</f>
        <v>0</v>
      </c>
      <c r="U71" s="4">
        <f>'D1'!U72*'C4'!U71</f>
        <v>0</v>
      </c>
      <c r="V71" s="4">
        <f>'D1'!V72*'C4'!V71</f>
        <v>0</v>
      </c>
      <c r="W71" s="4">
        <f>'D1'!W72*'C4'!W71</f>
        <v>0</v>
      </c>
      <c r="X71" s="4">
        <f>'D1'!X72*'C4'!X71</f>
        <v>1128452.4386619164</v>
      </c>
      <c r="Y71" s="4">
        <f>'D1'!Y72*'C4'!Y71</f>
        <v>0</v>
      </c>
      <c r="Z71" s="4">
        <f>'D1'!Z72*'C4'!Z71</f>
        <v>3145.690238062284</v>
      </c>
      <c r="AA71" s="4">
        <f>'D1'!AA72*'C4'!AA71</f>
        <v>0</v>
      </c>
      <c r="AB71" s="4">
        <f>'D1'!AB72*'C4'!AB71</f>
        <v>0</v>
      </c>
      <c r="AC71" s="4">
        <f>'D1'!AC72*'C4'!AC71</f>
        <v>0</v>
      </c>
      <c r="AD71" s="4">
        <f>'D1'!AD72*'C4'!AD71</f>
        <v>0</v>
      </c>
      <c r="AE71" s="4">
        <f>'D1'!AE72*'C4'!AE71</f>
        <v>0</v>
      </c>
      <c r="AF71" s="4">
        <f>'D1'!AF72*'C4'!AF71</f>
        <v>0</v>
      </c>
      <c r="AG71" s="4">
        <f>'D1'!AG72*'C4'!AG71</f>
        <v>0</v>
      </c>
      <c r="AH71" s="4">
        <f>'D1'!AH72*'C4'!AH71</f>
        <v>0</v>
      </c>
      <c r="AI71" s="4">
        <f>'D1'!AI72*'C4'!AI71</f>
        <v>0</v>
      </c>
      <c r="AJ71" s="4">
        <f>A!AJ71*'C4'!AJ71</f>
        <v>0</v>
      </c>
      <c r="AK71" s="4">
        <f>'D1'!AK72*'C4'!AK71</f>
        <v>0</v>
      </c>
    </row>
    <row r="72" spans="1:37" ht="15">
      <c r="A72" s="5">
        <v>70</v>
      </c>
      <c r="B72" s="5">
        <v>70</v>
      </c>
      <c r="C72" s="1" t="s">
        <v>302</v>
      </c>
      <c r="D72" s="4">
        <f>'D1'!D73*'C4'!D72</f>
        <v>0</v>
      </c>
      <c r="E72" s="4">
        <f>'D1'!E73*'C4'!E72</f>
        <v>0</v>
      </c>
      <c r="F72" s="4">
        <f>'D1'!F73*'C4'!F72</f>
        <v>0</v>
      </c>
      <c r="G72" s="4">
        <f>'D1'!G73*'C4'!G72</f>
        <v>0</v>
      </c>
      <c r="H72" s="4">
        <f>'D1'!H73*'C4'!H72</f>
        <v>0</v>
      </c>
      <c r="I72" s="4">
        <f>'D1'!I73*'C4'!I72</f>
        <v>0</v>
      </c>
      <c r="J72" s="4">
        <f>'D1'!J73*'C4'!J72</f>
        <v>0</v>
      </c>
      <c r="K72" s="4">
        <f>'D1'!K73*'C4'!K72</f>
        <v>0</v>
      </c>
      <c r="L72" s="4">
        <f>'D1'!L73*'C4'!L72</f>
        <v>0</v>
      </c>
      <c r="M72" s="4">
        <f>'D1'!M73*'C4'!M72</f>
        <v>0</v>
      </c>
      <c r="N72" s="4">
        <f>'D1'!N73*'C4'!N72</f>
        <v>0</v>
      </c>
      <c r="O72" s="4">
        <f>'D1'!O73*'C4'!O72</f>
        <v>0</v>
      </c>
      <c r="P72" s="4">
        <f>'D1'!P73*'C4'!P72</f>
        <v>939.9496994471906</v>
      </c>
      <c r="Q72" s="4">
        <f>'D1'!Q73*'C4'!Q72</f>
        <v>28590185.642727755</v>
      </c>
      <c r="R72" s="4">
        <f>'D1'!R73*'C4'!R72</f>
        <v>9180219.04000644</v>
      </c>
      <c r="S72" s="4">
        <f>'D1'!S73*'C4'!S72</f>
        <v>0</v>
      </c>
      <c r="T72" s="4">
        <f>'D1'!T73*'C4'!T72</f>
        <v>0</v>
      </c>
      <c r="U72" s="4">
        <f>'D1'!U73*'C4'!U72</f>
        <v>0</v>
      </c>
      <c r="V72" s="4">
        <f>'D1'!V73*'C4'!V72</f>
        <v>0</v>
      </c>
      <c r="W72" s="4">
        <f>'D1'!W73*'C4'!W72</f>
        <v>0</v>
      </c>
      <c r="X72" s="4">
        <f>'D1'!X73*'C4'!X72</f>
        <v>69110.7133086103</v>
      </c>
      <c r="Y72" s="4">
        <f>'D1'!Y73*'C4'!Y72</f>
        <v>0</v>
      </c>
      <c r="Z72" s="4">
        <f>'D1'!Z73*'C4'!Z72</f>
        <v>698.288337091026</v>
      </c>
      <c r="AA72" s="4">
        <f>'D1'!AA73*'C4'!AA72</f>
        <v>0</v>
      </c>
      <c r="AB72" s="4">
        <f>'D1'!AB73*'C4'!AB72</f>
        <v>0</v>
      </c>
      <c r="AC72" s="4">
        <f>'D1'!AC73*'C4'!AC72</f>
        <v>0</v>
      </c>
      <c r="AD72" s="4">
        <f>'D1'!AD73*'C4'!AD72</f>
        <v>0</v>
      </c>
      <c r="AE72" s="4">
        <f>'D1'!AE73*'C4'!AE72</f>
        <v>0</v>
      </c>
      <c r="AF72" s="4">
        <f>'D1'!AF73*'C4'!AF72</f>
        <v>0</v>
      </c>
      <c r="AG72" s="4">
        <f>'D1'!AG73*'C4'!AG72</f>
        <v>0</v>
      </c>
      <c r="AH72" s="4">
        <f>'D1'!AH73*'C4'!AH72</f>
        <v>0</v>
      </c>
      <c r="AI72" s="4">
        <f>'D1'!AI73*'C4'!AI72</f>
        <v>0</v>
      </c>
      <c r="AJ72" s="4">
        <f>A!AJ72*'C4'!AJ72</f>
        <v>0</v>
      </c>
      <c r="AK72" s="4">
        <f>'D1'!AK73*'C4'!AK72</f>
        <v>0</v>
      </c>
    </row>
    <row r="73" spans="1:37" ht="15">
      <c r="A73" s="5">
        <v>71</v>
      </c>
      <c r="B73" s="5">
        <v>71</v>
      </c>
      <c r="C73" s="1" t="s">
        <v>303</v>
      </c>
      <c r="D73" s="4">
        <f>'D1'!D74*'C4'!D73</f>
        <v>0</v>
      </c>
      <c r="E73" s="4">
        <f>'D1'!E74*'C4'!E73</f>
        <v>0</v>
      </c>
      <c r="F73" s="4">
        <f>'D1'!F74*'C4'!F73</f>
        <v>0</v>
      </c>
      <c r="G73" s="4">
        <f>'D1'!G74*'C4'!G73</f>
        <v>0</v>
      </c>
      <c r="H73" s="4">
        <f>'D1'!H74*'C4'!H73</f>
        <v>0</v>
      </c>
      <c r="I73" s="4">
        <f>'D1'!I74*'C4'!I73</f>
        <v>0</v>
      </c>
      <c r="J73" s="4">
        <f>'D1'!J74*'C4'!J73</f>
        <v>0</v>
      </c>
      <c r="K73" s="4">
        <f>'D1'!K74*'C4'!K73</f>
        <v>0</v>
      </c>
      <c r="L73" s="4">
        <f>'D1'!L74*'C4'!L73</f>
        <v>0</v>
      </c>
      <c r="M73" s="4">
        <f>'D1'!M74*'C4'!M73</f>
        <v>0</v>
      </c>
      <c r="N73" s="4">
        <f>'D1'!N74*'C4'!N73</f>
        <v>30550336.978896003</v>
      </c>
      <c r="O73" s="4">
        <f>'D1'!O74*'C4'!O73</f>
        <v>863204484.3460562</v>
      </c>
      <c r="P73" s="4">
        <f>'D1'!P74*'C4'!P73</f>
        <v>1210.806699279018</v>
      </c>
      <c r="Q73" s="4">
        <f>'D1'!Q74*'C4'!Q73</f>
        <v>803301.6329309946</v>
      </c>
      <c r="R73" s="4">
        <f>'D1'!R74*'C4'!R73</f>
        <v>1921.37616238719</v>
      </c>
      <c r="S73" s="4">
        <f>'D1'!S74*'C4'!S73</f>
        <v>0</v>
      </c>
      <c r="T73" s="4">
        <f>'D1'!T74*'C4'!T73</f>
        <v>0</v>
      </c>
      <c r="U73" s="4">
        <f>'D1'!U74*'C4'!U73</f>
        <v>0</v>
      </c>
      <c r="V73" s="4">
        <f>'D1'!V74*'C4'!V73</f>
        <v>0</v>
      </c>
      <c r="W73" s="4">
        <f>'D1'!W74*'C4'!W73</f>
        <v>0</v>
      </c>
      <c r="X73" s="4">
        <f>'D1'!X74*'C4'!X73</f>
        <v>18.062893588539065</v>
      </c>
      <c r="Y73" s="4">
        <f>'D1'!Y74*'C4'!Y73</f>
        <v>0</v>
      </c>
      <c r="Z73" s="4">
        <f>'D1'!Z74*'C4'!Z73</f>
        <v>687.4214257298519</v>
      </c>
      <c r="AA73" s="4">
        <f>'D1'!AA74*'C4'!AA73</f>
        <v>0</v>
      </c>
      <c r="AB73" s="4">
        <f>'D1'!AB74*'C4'!AB73</f>
        <v>0</v>
      </c>
      <c r="AC73" s="4">
        <f>'D1'!AC74*'C4'!AC73</f>
        <v>0</v>
      </c>
      <c r="AD73" s="4">
        <f>'D1'!AD74*'C4'!AD73</f>
        <v>0</v>
      </c>
      <c r="AE73" s="4">
        <f>'D1'!AE74*'C4'!AE73</f>
        <v>0</v>
      </c>
      <c r="AF73" s="4">
        <f>'D1'!AF74*'C4'!AF73</f>
        <v>0</v>
      </c>
      <c r="AG73" s="4">
        <f>'D1'!AG74*'C4'!AG73</f>
        <v>0</v>
      </c>
      <c r="AH73" s="4">
        <f>'D1'!AH74*'C4'!AH73</f>
        <v>0</v>
      </c>
      <c r="AI73" s="4">
        <f>'D1'!AI74*'C4'!AI73</f>
        <v>0</v>
      </c>
      <c r="AJ73" s="4">
        <f>A!AJ73*'C4'!AJ73</f>
        <v>0</v>
      </c>
      <c r="AK73" s="4">
        <f>'D1'!AK74*'C4'!AK73</f>
        <v>0</v>
      </c>
    </row>
    <row r="74" spans="1:37" ht="15">
      <c r="A74" s="5">
        <v>72</v>
      </c>
      <c r="B74" s="5">
        <v>72</v>
      </c>
      <c r="C74" s="1" t="s">
        <v>32</v>
      </c>
      <c r="D74" s="4">
        <f>'D1'!D75*'C4'!D74</f>
        <v>0</v>
      </c>
      <c r="E74" s="4">
        <f>'D1'!E75*'C4'!E74</f>
        <v>0</v>
      </c>
      <c r="F74" s="4">
        <f>'D1'!F75*'C4'!F74</f>
        <v>0</v>
      </c>
      <c r="G74" s="4">
        <f>'D1'!G75*'C4'!G74</f>
        <v>0</v>
      </c>
      <c r="H74" s="4">
        <f>'D1'!H75*'C4'!H74</f>
        <v>0</v>
      </c>
      <c r="I74" s="4">
        <f>'D1'!I75*'C4'!I74</f>
        <v>0</v>
      </c>
      <c r="J74" s="4">
        <f>'D1'!J75*'C4'!J74</f>
        <v>0</v>
      </c>
      <c r="K74" s="4">
        <f>'D1'!K75*'C4'!K74</f>
        <v>0</v>
      </c>
      <c r="L74" s="4">
        <f>'D1'!L75*'C4'!L74</f>
        <v>0</v>
      </c>
      <c r="M74" s="4">
        <f>'D1'!M75*'C4'!M74</f>
        <v>0</v>
      </c>
      <c r="N74" s="4">
        <f>'D1'!N75*'C4'!N74</f>
        <v>210108.81015956448</v>
      </c>
      <c r="O74" s="4">
        <f>'D1'!O75*'C4'!O74</f>
        <v>88398.46046260915</v>
      </c>
      <c r="P74" s="4">
        <f>'D1'!P75*'C4'!P74</f>
        <v>1265.9457435934119</v>
      </c>
      <c r="Q74" s="4">
        <f>'D1'!Q75*'C4'!Q74</f>
        <v>6034.123734986879</v>
      </c>
      <c r="R74" s="4">
        <f>'D1'!R75*'C4'!R74</f>
        <v>3432.21401817993</v>
      </c>
      <c r="S74" s="4">
        <f>'D1'!S75*'C4'!S74</f>
        <v>0</v>
      </c>
      <c r="T74" s="4">
        <f>'D1'!T75*'C4'!T74</f>
        <v>0</v>
      </c>
      <c r="U74" s="4">
        <f>'D1'!U75*'C4'!U74</f>
        <v>0</v>
      </c>
      <c r="V74" s="4">
        <f>'D1'!V75*'C4'!V74</f>
        <v>0</v>
      </c>
      <c r="W74" s="4">
        <f>'D1'!W75*'C4'!W74</f>
        <v>0</v>
      </c>
      <c r="X74" s="4">
        <f>'D1'!X75*'C4'!X74</f>
        <v>166.86673124650372</v>
      </c>
      <c r="Y74" s="4">
        <f>'D1'!Y75*'C4'!Y74</f>
        <v>0</v>
      </c>
      <c r="Z74" s="4">
        <f>'D1'!Z75*'C4'!Z74</f>
        <v>568.803731294502</v>
      </c>
      <c r="AA74" s="4">
        <f>'D1'!AA75*'C4'!AA74</f>
        <v>0</v>
      </c>
      <c r="AB74" s="4">
        <f>'D1'!AB75*'C4'!AB74</f>
        <v>0</v>
      </c>
      <c r="AC74" s="4">
        <f>'D1'!AC75*'C4'!AC74</f>
        <v>0</v>
      </c>
      <c r="AD74" s="4">
        <f>'D1'!AD75*'C4'!AD74</f>
        <v>0</v>
      </c>
      <c r="AE74" s="4">
        <f>'D1'!AE75*'C4'!AE74</f>
        <v>0</v>
      </c>
      <c r="AF74" s="4">
        <f>'D1'!AF75*'C4'!AF74</f>
        <v>0</v>
      </c>
      <c r="AG74" s="4">
        <f>'D1'!AG75*'C4'!AG74</f>
        <v>0</v>
      </c>
      <c r="AH74" s="4">
        <f>'D1'!AH75*'C4'!AH74</f>
        <v>0</v>
      </c>
      <c r="AI74" s="4">
        <f>'D1'!AI75*'C4'!AI74</f>
        <v>0</v>
      </c>
      <c r="AJ74" s="4">
        <f>A!AJ74*'C4'!AJ74</f>
        <v>0</v>
      </c>
      <c r="AK74" s="4">
        <f>'D1'!AK75*'C4'!AK74</f>
        <v>0</v>
      </c>
    </row>
    <row r="75" spans="1:37" ht="15">
      <c r="A75" s="5">
        <v>73</v>
      </c>
      <c r="B75" s="5">
        <v>73</v>
      </c>
      <c r="C75" s="1" t="s">
        <v>256</v>
      </c>
      <c r="D75" s="4">
        <f>'D1'!D76*'C4'!D75</f>
        <v>0</v>
      </c>
      <c r="E75" s="4">
        <f>'D1'!E76*'C4'!E75</f>
        <v>0</v>
      </c>
      <c r="F75" s="4">
        <f>'D1'!F76*'C4'!F75</f>
        <v>0</v>
      </c>
      <c r="G75" s="4">
        <f>'D1'!G76*'C4'!G75</f>
        <v>0</v>
      </c>
      <c r="H75" s="4">
        <f>'D1'!H76*'C4'!H75</f>
        <v>0</v>
      </c>
      <c r="I75" s="4">
        <f>'D1'!I76*'C4'!I75</f>
        <v>0</v>
      </c>
      <c r="J75" s="4">
        <f>'D1'!J76*'C4'!J75</f>
        <v>0</v>
      </c>
      <c r="K75" s="4">
        <f>'D1'!K76*'C4'!K75</f>
        <v>0</v>
      </c>
      <c r="L75" s="4">
        <f>'D1'!L76*'C4'!L75</f>
        <v>0</v>
      </c>
      <c r="M75" s="4">
        <f>'D1'!M76*'C4'!M75</f>
        <v>0</v>
      </c>
      <c r="N75" s="4">
        <f>'D1'!N76*'C4'!N75</f>
        <v>14439.06547295881</v>
      </c>
      <c r="O75" s="4">
        <f>'D1'!O76*'C4'!O75</f>
        <v>4546.603188300666</v>
      </c>
      <c r="P75" s="4">
        <f>'D1'!P76*'C4'!P75</f>
        <v>237.15628288324132</v>
      </c>
      <c r="Q75" s="4">
        <f>'D1'!Q76*'C4'!Q75</f>
        <v>325951.70685754</v>
      </c>
      <c r="R75" s="4">
        <f>'D1'!R76*'C4'!R75</f>
        <v>1648.790104313508</v>
      </c>
      <c r="S75" s="4">
        <f>'D1'!S76*'C4'!S75</f>
        <v>0</v>
      </c>
      <c r="T75" s="4">
        <f>'D1'!T76*'C4'!T75</f>
        <v>0</v>
      </c>
      <c r="U75" s="4">
        <f>'D1'!U76*'C4'!U75</f>
        <v>0</v>
      </c>
      <c r="V75" s="4">
        <f>'D1'!V76*'C4'!V75</f>
        <v>0</v>
      </c>
      <c r="W75" s="4">
        <f>'D1'!W76*'C4'!W75</f>
        <v>0</v>
      </c>
      <c r="X75" s="4">
        <f>'D1'!X76*'C4'!X75</f>
        <v>12.902066848956474</v>
      </c>
      <c r="Y75" s="4">
        <f>'D1'!Y76*'C4'!Y75</f>
        <v>0</v>
      </c>
      <c r="Z75" s="4">
        <f>'D1'!Z76*'C4'!Z75</f>
        <v>116.37288645463799</v>
      </c>
      <c r="AA75" s="4">
        <f>'D1'!AA76*'C4'!AA75</f>
        <v>0</v>
      </c>
      <c r="AB75" s="4">
        <f>'D1'!AB76*'C4'!AB75</f>
        <v>0</v>
      </c>
      <c r="AC75" s="4">
        <f>'D1'!AC76*'C4'!AC75</f>
        <v>0</v>
      </c>
      <c r="AD75" s="4">
        <f>'D1'!AD76*'C4'!AD75</f>
        <v>0</v>
      </c>
      <c r="AE75" s="4">
        <f>'D1'!AE76*'C4'!AE75</f>
        <v>0</v>
      </c>
      <c r="AF75" s="4">
        <f>'D1'!AF76*'C4'!AF75</f>
        <v>0</v>
      </c>
      <c r="AG75" s="4">
        <f>'D1'!AG76*'C4'!AG75</f>
        <v>0</v>
      </c>
      <c r="AH75" s="4">
        <f>'D1'!AH76*'C4'!AH75</f>
        <v>0</v>
      </c>
      <c r="AI75" s="4">
        <f>'D1'!AI76*'C4'!AI75</f>
        <v>0</v>
      </c>
      <c r="AJ75" s="4">
        <f>A!AJ75*'C4'!AJ75</f>
        <v>0</v>
      </c>
      <c r="AK75" s="4">
        <f>'D1'!AK76*'C4'!AK75</f>
        <v>0</v>
      </c>
    </row>
    <row r="76" spans="1:37" ht="15">
      <c r="A76" s="5">
        <v>74</v>
      </c>
      <c r="B76" s="5">
        <v>74</v>
      </c>
      <c r="C76" s="1" t="s">
        <v>33</v>
      </c>
      <c r="D76" s="4">
        <f>'D1'!D77*'C4'!D76</f>
        <v>0</v>
      </c>
      <c r="E76" s="4">
        <f>'D1'!E77*'C4'!E76</f>
        <v>0</v>
      </c>
      <c r="F76" s="4">
        <f>'D1'!F77*'C4'!F76</f>
        <v>0</v>
      </c>
      <c r="G76" s="4">
        <f>'D1'!G77*'C4'!G76</f>
        <v>0</v>
      </c>
      <c r="H76" s="4">
        <f>'D1'!H77*'C4'!H76</f>
        <v>0</v>
      </c>
      <c r="I76" s="4">
        <f>'D1'!I77*'C4'!I76</f>
        <v>0</v>
      </c>
      <c r="J76" s="4">
        <f>'D1'!J77*'C4'!J76</f>
        <v>0</v>
      </c>
      <c r="K76" s="4">
        <f>'D1'!K77*'C4'!K76</f>
        <v>0</v>
      </c>
      <c r="L76" s="4">
        <f>'D1'!L77*'C4'!L76</f>
        <v>0</v>
      </c>
      <c r="M76" s="4">
        <f>'D1'!M77*'C4'!M76</f>
        <v>0</v>
      </c>
      <c r="N76" s="4">
        <f>'D1'!N77*'C4'!N76</f>
        <v>60075.03029224484</v>
      </c>
      <c r="O76" s="4">
        <f>'D1'!O77*'C4'!O76</f>
        <v>0</v>
      </c>
      <c r="P76" s="4">
        <f>'D1'!P77*'C4'!P76</f>
        <v>664.6715659562669</v>
      </c>
      <c r="Q76" s="4">
        <f>'D1'!Q77*'C4'!Q76</f>
        <v>26402.96045680673</v>
      </c>
      <c r="R76" s="4">
        <f>'D1'!R77*'C4'!R76</f>
        <v>2127.0939821775173</v>
      </c>
      <c r="S76" s="4">
        <f>'D1'!S77*'C4'!S76</f>
        <v>0</v>
      </c>
      <c r="T76" s="4">
        <f>'D1'!T77*'C4'!T76</f>
        <v>0</v>
      </c>
      <c r="U76" s="4">
        <f>'D1'!U77*'C4'!U76</f>
        <v>0</v>
      </c>
      <c r="V76" s="4">
        <f>'D1'!V77*'C4'!V76</f>
        <v>0</v>
      </c>
      <c r="W76" s="4">
        <f>'D1'!W77*'C4'!W76</f>
        <v>0</v>
      </c>
      <c r="X76" s="4">
        <f>'D1'!X77*'C4'!X76</f>
        <v>24.943995907982515</v>
      </c>
      <c r="Y76" s="4">
        <f>'D1'!Y77*'C4'!Y76</f>
        <v>0</v>
      </c>
      <c r="Z76" s="4">
        <f>'D1'!Z77*'C4'!Z76</f>
        <v>45.355324883022</v>
      </c>
      <c r="AA76" s="4">
        <f>'D1'!AA77*'C4'!AA76</f>
        <v>0</v>
      </c>
      <c r="AB76" s="4">
        <f>'D1'!AB77*'C4'!AB76</f>
        <v>0</v>
      </c>
      <c r="AC76" s="4">
        <f>'D1'!AC77*'C4'!AC76</f>
        <v>0</v>
      </c>
      <c r="AD76" s="4">
        <f>'D1'!AD77*'C4'!AD76</f>
        <v>0</v>
      </c>
      <c r="AE76" s="4">
        <f>'D1'!AE77*'C4'!AE76</f>
        <v>0</v>
      </c>
      <c r="AF76" s="4">
        <f>'D1'!AF77*'C4'!AF76</f>
        <v>0</v>
      </c>
      <c r="AG76" s="4">
        <f>'D1'!AG77*'C4'!AG76</f>
        <v>0</v>
      </c>
      <c r="AH76" s="4">
        <f>'D1'!AH77*'C4'!AH76</f>
        <v>0</v>
      </c>
      <c r="AI76" s="4">
        <f>'D1'!AI77*'C4'!AI76</f>
        <v>0</v>
      </c>
      <c r="AJ76" s="4">
        <f>A!AJ76*'C4'!AJ76</f>
        <v>0</v>
      </c>
      <c r="AK76" s="4">
        <f>'D1'!AK77*'C4'!AK76</f>
        <v>0</v>
      </c>
    </row>
    <row r="77" spans="1:37" ht="15">
      <c r="A77" s="5">
        <v>75</v>
      </c>
      <c r="B77" s="5">
        <v>75</v>
      </c>
      <c r="C77" s="1" t="s">
        <v>304</v>
      </c>
      <c r="D77" s="4">
        <f>'D1'!D78*'C4'!D77</f>
        <v>0</v>
      </c>
      <c r="E77" s="4">
        <f>'D1'!E78*'C4'!E77</f>
        <v>0</v>
      </c>
      <c r="F77" s="4">
        <f>'D1'!F78*'C4'!F77</f>
        <v>0</v>
      </c>
      <c r="G77" s="4">
        <f>'D1'!G78*'C4'!G77</f>
        <v>0</v>
      </c>
      <c r="H77" s="4">
        <f>'D1'!H78*'C4'!H77</f>
        <v>0</v>
      </c>
      <c r="I77" s="4">
        <f>'D1'!I78*'C4'!I77</f>
        <v>0</v>
      </c>
      <c r="J77" s="4">
        <f>'D1'!J78*'C4'!J77</f>
        <v>0</v>
      </c>
      <c r="K77" s="4">
        <f>'D1'!K78*'C4'!K77</f>
        <v>0</v>
      </c>
      <c r="L77" s="4">
        <f>'D1'!L78*'C4'!L77</f>
        <v>0</v>
      </c>
      <c r="M77" s="4">
        <f>'D1'!M78*'C4'!M77</f>
        <v>0</v>
      </c>
      <c r="N77" s="4">
        <f>'D1'!N78*'C4'!N77</f>
        <v>392951.494341374</v>
      </c>
      <c r="O77" s="4">
        <f>'D1'!O78*'C4'!O77</f>
        <v>267334.0852538721</v>
      </c>
      <c r="P77" s="4">
        <f>'D1'!P78*'C4'!P77</f>
        <v>2282.1391442559675</v>
      </c>
      <c r="Q77" s="4">
        <f>'D1'!Q78*'C4'!Q77</f>
        <v>157771.99828275281</v>
      </c>
      <c r="R77" s="4">
        <f>'D1'!R78*'C4'!R77</f>
        <v>14004.921412466329</v>
      </c>
      <c r="S77" s="4">
        <f>'D1'!S78*'C4'!S77</f>
        <v>0</v>
      </c>
      <c r="T77" s="4">
        <f>'D1'!T78*'C4'!T77</f>
        <v>0</v>
      </c>
      <c r="U77" s="4">
        <f>'D1'!U78*'C4'!U77</f>
        <v>0</v>
      </c>
      <c r="V77" s="4">
        <f>'D1'!V78*'C4'!V77</f>
        <v>0</v>
      </c>
      <c r="W77" s="4">
        <f>'D1'!W78*'C4'!W77</f>
        <v>0</v>
      </c>
      <c r="X77" s="4">
        <f>'D1'!X78*'C4'!X77</f>
        <v>84.2935034131823</v>
      </c>
      <c r="Y77" s="4">
        <f>'D1'!Y78*'C4'!Y77</f>
        <v>0</v>
      </c>
      <c r="Z77" s="4">
        <f>'D1'!Z78*'C4'!Z77</f>
        <v>4373.957332054134</v>
      </c>
      <c r="AA77" s="4">
        <f>'D1'!AA78*'C4'!AA77</f>
        <v>0</v>
      </c>
      <c r="AB77" s="4">
        <f>'D1'!AB78*'C4'!AB77</f>
        <v>0</v>
      </c>
      <c r="AC77" s="4">
        <f>'D1'!AC78*'C4'!AC77</f>
        <v>0</v>
      </c>
      <c r="AD77" s="4">
        <f>'D1'!AD78*'C4'!AD77</f>
        <v>0</v>
      </c>
      <c r="AE77" s="4">
        <f>'D1'!AE78*'C4'!AE77</f>
        <v>0</v>
      </c>
      <c r="AF77" s="4">
        <f>'D1'!AF78*'C4'!AF77</f>
        <v>0</v>
      </c>
      <c r="AG77" s="4">
        <f>'D1'!AG78*'C4'!AG77</f>
        <v>0</v>
      </c>
      <c r="AH77" s="4">
        <f>'D1'!AH78*'C4'!AH77</f>
        <v>0</v>
      </c>
      <c r="AI77" s="4">
        <f>'D1'!AI78*'C4'!AI77</f>
        <v>0</v>
      </c>
      <c r="AJ77" s="4">
        <f>A!AJ77*'C4'!AJ77</f>
        <v>0</v>
      </c>
      <c r="AK77" s="4">
        <f>'D1'!AK78*'C4'!AK77</f>
        <v>0</v>
      </c>
    </row>
    <row r="78" spans="1:37" ht="15">
      <c r="A78" s="5">
        <v>76</v>
      </c>
      <c r="B78" s="5">
        <v>76</v>
      </c>
      <c r="C78" s="1" t="s">
        <v>305</v>
      </c>
      <c r="D78" s="4">
        <f>'D1'!D79*'C4'!D78</f>
        <v>0</v>
      </c>
      <c r="E78" s="4">
        <f>'D1'!E79*'C4'!E78</f>
        <v>0</v>
      </c>
      <c r="F78" s="4">
        <f>'D1'!F79*'C4'!F78</f>
        <v>0</v>
      </c>
      <c r="G78" s="4">
        <f>'D1'!G79*'C4'!G78</f>
        <v>0</v>
      </c>
      <c r="H78" s="4">
        <f>'D1'!H79*'C4'!H78</f>
        <v>0</v>
      </c>
      <c r="I78" s="4">
        <f>'D1'!I79*'C4'!I78</f>
        <v>0</v>
      </c>
      <c r="J78" s="4">
        <f>'D1'!J79*'C4'!J78</f>
        <v>0</v>
      </c>
      <c r="K78" s="4">
        <f>'D1'!K79*'C4'!K78</f>
        <v>0</v>
      </c>
      <c r="L78" s="4">
        <f>'D1'!L79*'C4'!L78</f>
        <v>0</v>
      </c>
      <c r="M78" s="4">
        <f>'D1'!M79*'C4'!M78</f>
        <v>0</v>
      </c>
      <c r="N78" s="4">
        <f>'D1'!N79*'C4'!N78</f>
        <v>584081.1974317487</v>
      </c>
      <c r="O78" s="4">
        <f>'D1'!O79*'C4'!O78</f>
        <v>0</v>
      </c>
      <c r="P78" s="4">
        <f>'D1'!P79*'C4'!P78</f>
        <v>2104.292786497589</v>
      </c>
      <c r="Q78" s="4">
        <f>'D1'!Q79*'C4'!Q78</f>
        <v>0</v>
      </c>
      <c r="R78" s="4">
        <f>'D1'!R79*'C4'!R78</f>
        <v>57428.53229982974</v>
      </c>
      <c r="S78" s="4">
        <f>'D1'!S79*'C4'!S78</f>
        <v>0</v>
      </c>
      <c r="T78" s="4">
        <f>'D1'!T79*'C4'!T78</f>
        <v>0</v>
      </c>
      <c r="U78" s="4">
        <f>'D1'!U79*'C4'!U78</f>
        <v>0</v>
      </c>
      <c r="V78" s="4">
        <f>'D1'!V79*'C4'!V78</f>
        <v>0</v>
      </c>
      <c r="W78" s="4">
        <f>'D1'!W79*'C4'!W78</f>
        <v>0</v>
      </c>
      <c r="X78" s="4">
        <f>'D1'!X79*'C4'!X78</f>
        <v>153.96466439754727</v>
      </c>
      <c r="Y78" s="4">
        <f>'D1'!Y79*'C4'!Y78</f>
        <v>0</v>
      </c>
      <c r="Z78" s="4">
        <f>'D1'!Z79*'C4'!Z78</f>
        <v>1959.411256982388</v>
      </c>
      <c r="AA78" s="4">
        <f>'D1'!AA79*'C4'!AA78</f>
        <v>0</v>
      </c>
      <c r="AB78" s="4">
        <f>'D1'!AB79*'C4'!AB78</f>
        <v>0</v>
      </c>
      <c r="AC78" s="4">
        <f>'D1'!AC79*'C4'!AC78</f>
        <v>0</v>
      </c>
      <c r="AD78" s="4">
        <f>'D1'!AD79*'C4'!AD78</f>
        <v>0</v>
      </c>
      <c r="AE78" s="4">
        <f>'D1'!AE79*'C4'!AE78</f>
        <v>0</v>
      </c>
      <c r="AF78" s="4">
        <f>'D1'!AF79*'C4'!AF78</f>
        <v>0</v>
      </c>
      <c r="AG78" s="4">
        <f>'D1'!AG79*'C4'!AG78</f>
        <v>0</v>
      </c>
      <c r="AH78" s="4">
        <f>'D1'!AH79*'C4'!AH78</f>
        <v>0</v>
      </c>
      <c r="AI78" s="4">
        <f>'D1'!AI79*'C4'!AI78</f>
        <v>0</v>
      </c>
      <c r="AJ78" s="4">
        <f>A!AJ78*'C4'!AJ78</f>
        <v>0</v>
      </c>
      <c r="AK78" s="4">
        <f>'D1'!AK79*'C4'!AK78</f>
        <v>0</v>
      </c>
    </row>
    <row r="79" spans="1:37" ht="15">
      <c r="A79" s="5">
        <v>77</v>
      </c>
      <c r="B79" s="5">
        <v>77</v>
      </c>
      <c r="C79" s="1" t="s">
        <v>257</v>
      </c>
      <c r="D79" s="4">
        <f>'D1'!D80*'C4'!D79</f>
        <v>0</v>
      </c>
      <c r="E79" s="4">
        <f>'D1'!E80*'C4'!E79</f>
        <v>0</v>
      </c>
      <c r="F79" s="4">
        <f>'D1'!F80*'C4'!F79</f>
        <v>0</v>
      </c>
      <c r="G79" s="4">
        <f>'D1'!G80*'C4'!G79</f>
        <v>0</v>
      </c>
      <c r="H79" s="4">
        <f>'D1'!H80*'C4'!H79</f>
        <v>0</v>
      </c>
      <c r="I79" s="4">
        <f>'D1'!I80*'C4'!I79</f>
        <v>0</v>
      </c>
      <c r="J79" s="4">
        <f>'D1'!J80*'C4'!J79</f>
        <v>0</v>
      </c>
      <c r="K79" s="4">
        <f>'D1'!K80*'C4'!K79</f>
        <v>0</v>
      </c>
      <c r="L79" s="4">
        <f>'D1'!L80*'C4'!L79</f>
        <v>0</v>
      </c>
      <c r="M79" s="4">
        <f>'D1'!M80*'C4'!M79</f>
        <v>0</v>
      </c>
      <c r="N79" s="4">
        <f>'D1'!N80*'C4'!N79</f>
        <v>711477.4092675183</v>
      </c>
      <c r="O79" s="4">
        <f>'D1'!O80*'C4'!O79</f>
        <v>0</v>
      </c>
      <c r="P79" s="4">
        <f>'D1'!P80*'C4'!P79</f>
        <v>143.89538796116472</v>
      </c>
      <c r="Q79" s="4">
        <f>'D1'!Q80*'C4'!Q79</f>
        <v>0</v>
      </c>
      <c r="R79" s="4">
        <f>'D1'!R80*'C4'!R79</f>
        <v>131.02754679703273</v>
      </c>
      <c r="S79" s="4">
        <f>'D1'!S80*'C4'!S79</f>
        <v>0</v>
      </c>
      <c r="T79" s="4">
        <f>'D1'!T80*'C4'!T79</f>
        <v>0</v>
      </c>
      <c r="U79" s="4">
        <f>'D1'!U80*'C4'!U79</f>
        <v>0</v>
      </c>
      <c r="V79" s="4">
        <f>'D1'!V80*'C4'!V79</f>
        <v>0</v>
      </c>
      <c r="W79" s="4">
        <f>'D1'!W80*'C4'!W79</f>
        <v>0</v>
      </c>
      <c r="X79" s="4">
        <f>'D1'!X80*'C4'!X79</f>
        <v>19.783169168399926</v>
      </c>
      <c r="Y79" s="4">
        <f>'D1'!Y80*'C4'!Y79</f>
        <v>0</v>
      </c>
      <c r="Z79" s="4">
        <f>'D1'!Z80*'C4'!Z79</f>
        <v>519.62202917163</v>
      </c>
      <c r="AA79" s="4">
        <f>'D1'!AA80*'C4'!AA79</f>
        <v>0</v>
      </c>
      <c r="AB79" s="4">
        <f>'D1'!AB80*'C4'!AB79</f>
        <v>0</v>
      </c>
      <c r="AC79" s="4">
        <f>'D1'!AC80*'C4'!AC79</f>
        <v>0</v>
      </c>
      <c r="AD79" s="4">
        <f>'D1'!AD80*'C4'!AD79</f>
        <v>0</v>
      </c>
      <c r="AE79" s="4">
        <f>'D1'!AE80*'C4'!AE79</f>
        <v>0</v>
      </c>
      <c r="AF79" s="4">
        <f>'D1'!AF80*'C4'!AF79</f>
        <v>0</v>
      </c>
      <c r="AG79" s="4">
        <f>'D1'!AG80*'C4'!AG79</f>
        <v>0</v>
      </c>
      <c r="AH79" s="4">
        <f>'D1'!AH80*'C4'!AH79</f>
        <v>0</v>
      </c>
      <c r="AI79" s="4">
        <f>'D1'!AI80*'C4'!AI79</f>
        <v>0</v>
      </c>
      <c r="AJ79" s="4">
        <f>A!AJ79*'C4'!AJ79</f>
        <v>0</v>
      </c>
      <c r="AK79" s="4">
        <f>'D1'!AK80*'C4'!AK79</f>
        <v>0</v>
      </c>
    </row>
    <row r="80" spans="1:37" ht="15">
      <c r="A80" s="5">
        <v>78</v>
      </c>
      <c r="B80" s="5">
        <v>78</v>
      </c>
      <c r="C80" s="1" t="s">
        <v>306</v>
      </c>
      <c r="D80" s="4">
        <f>'D1'!D81*'C4'!D80</f>
        <v>0</v>
      </c>
      <c r="E80" s="4">
        <f>'D1'!E81*'C4'!E80</f>
        <v>2914.7324435398796</v>
      </c>
      <c r="F80" s="4">
        <f>'D1'!F81*'C4'!F80</f>
        <v>0</v>
      </c>
      <c r="G80" s="4">
        <f>'D1'!G81*'C4'!G80</f>
        <v>0</v>
      </c>
      <c r="H80" s="4">
        <f>'D1'!H81*'C4'!H80</f>
        <v>0</v>
      </c>
      <c r="I80" s="4">
        <f>'D1'!I81*'C4'!I80</f>
        <v>0</v>
      </c>
      <c r="J80" s="4">
        <f>'D1'!J81*'C4'!J80</f>
        <v>0</v>
      </c>
      <c r="K80" s="4">
        <f>'D1'!K81*'C4'!K80</f>
        <v>0</v>
      </c>
      <c r="L80" s="4">
        <f>'D1'!L81*'C4'!L80</f>
        <v>0</v>
      </c>
      <c r="M80" s="4">
        <f>'D1'!M81*'C4'!M80</f>
        <v>0</v>
      </c>
      <c r="N80" s="4">
        <f>'D1'!N81*'C4'!N80</f>
        <v>15269382.0164416</v>
      </c>
      <c r="O80" s="4">
        <f>'D1'!O81*'C4'!O80</f>
        <v>0</v>
      </c>
      <c r="P80" s="4">
        <f>'D1'!P81*'C4'!P80</f>
        <v>38207.961712325116</v>
      </c>
      <c r="Q80" s="4">
        <f>'D1'!Q81*'C4'!Q80</f>
        <v>769656.8853370632</v>
      </c>
      <c r="R80" s="4">
        <f>'D1'!R81*'C4'!R80</f>
        <v>84065.59110235678</v>
      </c>
      <c r="S80" s="4">
        <f>'D1'!S81*'C4'!S80</f>
        <v>0</v>
      </c>
      <c r="T80" s="4">
        <f>'D1'!T81*'C4'!T80</f>
        <v>0</v>
      </c>
      <c r="U80" s="4">
        <f>'D1'!U81*'C4'!U80</f>
        <v>0</v>
      </c>
      <c r="V80" s="4">
        <f>'D1'!V81*'C4'!V80</f>
        <v>0</v>
      </c>
      <c r="W80" s="4">
        <f>'D1'!W81*'C4'!W80</f>
        <v>0</v>
      </c>
      <c r="X80" s="4">
        <f>'D1'!X81*'C4'!X80</f>
        <v>1639.5358036323933</v>
      </c>
      <c r="Y80" s="4">
        <f>'D1'!Y81*'C4'!Y80</f>
        <v>0</v>
      </c>
      <c r="Z80" s="4">
        <f>'D1'!Z81*'C4'!Z80</f>
        <v>1508.82592008</v>
      </c>
      <c r="AA80" s="4">
        <f>'D1'!AA81*'C4'!AA80</f>
        <v>0</v>
      </c>
      <c r="AB80" s="4">
        <f>'D1'!AB81*'C4'!AB80</f>
        <v>0</v>
      </c>
      <c r="AC80" s="4">
        <f>'D1'!AC81*'C4'!AC80</f>
        <v>0</v>
      </c>
      <c r="AD80" s="4">
        <f>'D1'!AD81*'C4'!AD80</f>
        <v>0</v>
      </c>
      <c r="AE80" s="4">
        <f>'D1'!AE81*'C4'!AE80</f>
        <v>0</v>
      </c>
      <c r="AF80" s="4">
        <f>'D1'!AF81*'C4'!AF80</f>
        <v>0</v>
      </c>
      <c r="AG80" s="4">
        <f>'D1'!AG81*'C4'!AG80</f>
        <v>0</v>
      </c>
      <c r="AH80" s="4">
        <f>'D1'!AH81*'C4'!AH80</f>
        <v>0</v>
      </c>
      <c r="AI80" s="4">
        <f>'D1'!AI81*'C4'!AI80</f>
        <v>0</v>
      </c>
      <c r="AJ80" s="4">
        <f>A!AJ80*'C4'!AJ80</f>
        <v>0</v>
      </c>
      <c r="AK80" s="4">
        <f>'D1'!AK81*'C4'!AK80</f>
        <v>0</v>
      </c>
    </row>
    <row r="81" spans="1:37" ht="15">
      <c r="A81" s="5">
        <v>79</v>
      </c>
      <c r="B81" s="5">
        <v>79</v>
      </c>
      <c r="C81" s="1" t="s">
        <v>307</v>
      </c>
      <c r="D81" s="4">
        <f>'D1'!D82*'C4'!D81</f>
        <v>0</v>
      </c>
      <c r="E81" s="4">
        <f>'D1'!E82*'C4'!E81</f>
        <v>1530238.3626473525</v>
      </c>
      <c r="F81" s="4">
        <f>'D1'!F82*'C4'!F81</f>
        <v>0</v>
      </c>
      <c r="G81" s="4">
        <f>'D1'!G82*'C4'!G81</f>
        <v>0</v>
      </c>
      <c r="H81" s="4">
        <f>'D1'!H82*'C4'!H81</f>
        <v>0</v>
      </c>
      <c r="I81" s="4">
        <f>'D1'!I82*'C4'!I81</f>
        <v>0</v>
      </c>
      <c r="J81" s="4">
        <f>'D1'!J82*'C4'!J81</f>
        <v>0</v>
      </c>
      <c r="K81" s="4">
        <f>'D1'!K82*'C4'!K81</f>
        <v>0</v>
      </c>
      <c r="L81" s="4">
        <f>'D1'!L82*'C4'!L81</f>
        <v>0</v>
      </c>
      <c r="M81" s="4">
        <f>'D1'!M82*'C4'!M81</f>
        <v>0</v>
      </c>
      <c r="N81" s="4">
        <f>'D1'!N82*'C4'!N81</f>
        <v>6557251.51918619</v>
      </c>
      <c r="O81" s="4">
        <f>'D1'!O82*'C4'!O81</f>
        <v>0</v>
      </c>
      <c r="P81" s="4">
        <f>'D1'!P82*'C4'!P81</f>
        <v>124433.701085396</v>
      </c>
      <c r="Q81" s="4">
        <f>'D1'!Q82*'C4'!Q81</f>
        <v>857086.6837209942</v>
      </c>
      <c r="R81" s="4">
        <f>'D1'!R82*'C4'!R81</f>
        <v>53965.31796659807</v>
      </c>
      <c r="S81" s="4">
        <f>'D1'!S82*'C4'!S81</f>
        <v>0</v>
      </c>
      <c r="T81" s="4">
        <f>'D1'!T82*'C4'!T81</f>
        <v>0</v>
      </c>
      <c r="U81" s="4">
        <f>'D1'!U82*'C4'!U81</f>
        <v>0</v>
      </c>
      <c r="V81" s="4">
        <f>'D1'!V82*'C4'!V81</f>
        <v>0</v>
      </c>
      <c r="W81" s="4">
        <f>'D1'!W82*'C4'!W81</f>
        <v>0</v>
      </c>
      <c r="X81" s="4">
        <f>'D1'!X82*'C4'!X81</f>
        <v>2069.658968765113</v>
      </c>
      <c r="Y81" s="4">
        <f>'D1'!Y82*'C4'!Y81</f>
        <v>0</v>
      </c>
      <c r="Z81" s="4">
        <f>'D1'!Z82*'C4'!Z81</f>
        <v>3303.2047206228585</v>
      </c>
      <c r="AA81" s="4">
        <f>'D1'!AA82*'C4'!AA81</f>
        <v>0</v>
      </c>
      <c r="AB81" s="4">
        <f>'D1'!AB82*'C4'!AB81</f>
        <v>0</v>
      </c>
      <c r="AC81" s="4">
        <f>'D1'!AC82*'C4'!AC81</f>
        <v>0</v>
      </c>
      <c r="AD81" s="4">
        <f>'D1'!AD82*'C4'!AD81</f>
        <v>0</v>
      </c>
      <c r="AE81" s="4">
        <f>'D1'!AE82*'C4'!AE81</f>
        <v>0</v>
      </c>
      <c r="AF81" s="4">
        <f>'D1'!AF82*'C4'!AF81</f>
        <v>0</v>
      </c>
      <c r="AG81" s="4">
        <f>'D1'!AG82*'C4'!AG81</f>
        <v>0</v>
      </c>
      <c r="AH81" s="4">
        <f>'D1'!AH82*'C4'!AH81</f>
        <v>0</v>
      </c>
      <c r="AI81" s="4">
        <f>'D1'!AI82*'C4'!AI81</f>
        <v>0</v>
      </c>
      <c r="AJ81" s="4">
        <f>A!AJ81*'C4'!AJ81</f>
        <v>0</v>
      </c>
      <c r="AK81" s="4">
        <f>'D1'!AK82*'C4'!AK81</f>
        <v>0</v>
      </c>
    </row>
    <row r="82" spans="1:37" ht="15">
      <c r="A82" s="5">
        <v>80</v>
      </c>
      <c r="B82" s="5">
        <v>80</v>
      </c>
      <c r="C82" s="1" t="s">
        <v>308</v>
      </c>
      <c r="D82" s="4">
        <f>'D1'!D83*'C4'!D82</f>
        <v>0</v>
      </c>
      <c r="E82" s="4">
        <f>'D1'!E83*'C4'!E82</f>
        <v>622316.5748967316</v>
      </c>
      <c r="F82" s="4">
        <f>'D1'!F83*'C4'!F82</f>
        <v>0</v>
      </c>
      <c r="G82" s="4">
        <f>'D1'!G83*'C4'!G82</f>
        <v>0</v>
      </c>
      <c r="H82" s="4">
        <f>'D1'!H83*'C4'!H82</f>
        <v>0</v>
      </c>
      <c r="I82" s="4">
        <f>'D1'!I83*'C4'!I82</f>
        <v>0</v>
      </c>
      <c r="J82" s="4">
        <f>'D1'!J83*'C4'!J82</f>
        <v>0</v>
      </c>
      <c r="K82" s="4">
        <f>'D1'!K83*'C4'!K82</f>
        <v>0</v>
      </c>
      <c r="L82" s="4">
        <f>'D1'!L83*'C4'!L82</f>
        <v>0</v>
      </c>
      <c r="M82" s="4">
        <f>'D1'!M83*'C4'!M82</f>
        <v>0</v>
      </c>
      <c r="N82" s="4">
        <f>'D1'!N83*'C4'!N82</f>
        <v>0</v>
      </c>
      <c r="O82" s="4">
        <f>'D1'!O83*'C4'!O82</f>
        <v>0</v>
      </c>
      <c r="P82" s="4">
        <f>'D1'!P83*'C4'!P82</f>
        <v>25138.67424783852</v>
      </c>
      <c r="Q82" s="4">
        <f>'D1'!Q83*'C4'!Q82</f>
        <v>3747362.368848163</v>
      </c>
      <c r="R82" s="4">
        <f>'D1'!R83*'C4'!R82</f>
        <v>33647.032556168306</v>
      </c>
      <c r="S82" s="4">
        <f>'D1'!S83*'C4'!S82</f>
        <v>0</v>
      </c>
      <c r="T82" s="4">
        <f>'D1'!T83*'C4'!T82</f>
        <v>0</v>
      </c>
      <c r="U82" s="4">
        <f>'D1'!U83*'C4'!U82</f>
        <v>0</v>
      </c>
      <c r="V82" s="4">
        <f>'D1'!V83*'C4'!V82</f>
        <v>0</v>
      </c>
      <c r="W82" s="4">
        <f>'D1'!W83*'C4'!W82</f>
        <v>0</v>
      </c>
      <c r="X82" s="4">
        <f>'D1'!X83*'C4'!X82</f>
        <v>2858.328090811865</v>
      </c>
      <c r="Y82" s="4">
        <f>'D1'!Y83*'C4'!Y82</f>
        <v>0</v>
      </c>
      <c r="Z82" s="4">
        <f>'D1'!Z83*'C4'!Z82</f>
        <v>1496.74185229045</v>
      </c>
      <c r="AA82" s="4">
        <f>'D1'!AA83*'C4'!AA82</f>
        <v>0</v>
      </c>
      <c r="AB82" s="4">
        <f>'D1'!AB83*'C4'!AB82</f>
        <v>0</v>
      </c>
      <c r="AC82" s="4">
        <f>'D1'!AC83*'C4'!AC82</f>
        <v>0</v>
      </c>
      <c r="AD82" s="4">
        <f>'D1'!AD83*'C4'!AD82</f>
        <v>0</v>
      </c>
      <c r="AE82" s="4">
        <f>'D1'!AE83*'C4'!AE82</f>
        <v>0</v>
      </c>
      <c r="AF82" s="4">
        <f>'D1'!AF83*'C4'!AF82</f>
        <v>0</v>
      </c>
      <c r="AG82" s="4">
        <f>'D1'!AG83*'C4'!AG82</f>
        <v>0</v>
      </c>
      <c r="AH82" s="4">
        <f>'D1'!AH83*'C4'!AH82</f>
        <v>0</v>
      </c>
      <c r="AI82" s="4">
        <f>'D1'!AI83*'C4'!AI82</f>
        <v>0</v>
      </c>
      <c r="AJ82" s="4">
        <f>A!AJ82*'C4'!AJ82</f>
        <v>0</v>
      </c>
      <c r="AK82" s="4">
        <f>'D1'!AK83*'C4'!AK82</f>
        <v>0</v>
      </c>
    </row>
    <row r="83" spans="1:37" ht="15">
      <c r="A83" s="5">
        <v>81</v>
      </c>
      <c r="B83" s="5">
        <v>81</v>
      </c>
      <c r="C83" s="1" t="s">
        <v>309</v>
      </c>
      <c r="D83" s="4">
        <f>'D1'!D84*'C4'!D83</f>
        <v>0</v>
      </c>
      <c r="E83" s="4">
        <f>'D1'!E84*'C4'!E83</f>
        <v>50214.97621099454</v>
      </c>
      <c r="F83" s="4">
        <f>'D1'!F84*'C4'!F83</f>
        <v>0</v>
      </c>
      <c r="G83" s="4">
        <f>'D1'!G84*'C4'!G83</f>
        <v>0</v>
      </c>
      <c r="H83" s="4">
        <f>'D1'!H84*'C4'!H83</f>
        <v>0</v>
      </c>
      <c r="I83" s="4">
        <f>'D1'!I84*'C4'!I83</f>
        <v>0</v>
      </c>
      <c r="J83" s="4">
        <f>'D1'!J84*'C4'!J83</f>
        <v>0</v>
      </c>
      <c r="K83" s="4">
        <f>'D1'!K84*'C4'!K83</f>
        <v>0</v>
      </c>
      <c r="L83" s="4">
        <f>'D1'!L84*'C4'!L83</f>
        <v>0</v>
      </c>
      <c r="M83" s="4">
        <f>'D1'!M84*'C4'!M83</f>
        <v>0</v>
      </c>
      <c r="N83" s="4">
        <f>'D1'!N84*'C4'!N83</f>
        <v>15278885.109595938</v>
      </c>
      <c r="O83" s="4">
        <f>'D1'!O84*'C4'!O83</f>
        <v>0</v>
      </c>
      <c r="P83" s="4">
        <f>'D1'!P84*'C4'!P83</f>
        <v>249189.72775503286</v>
      </c>
      <c r="Q83" s="4">
        <f>'D1'!Q84*'C4'!Q83</f>
        <v>910645.2976230927</v>
      </c>
      <c r="R83" s="4">
        <f>'D1'!R84*'C4'!R83</f>
        <v>5137.121295753389</v>
      </c>
      <c r="S83" s="4">
        <f>'D1'!S84*'C4'!S83</f>
        <v>0</v>
      </c>
      <c r="T83" s="4">
        <f>'D1'!T84*'C4'!T83</f>
        <v>0</v>
      </c>
      <c r="U83" s="4">
        <f>'D1'!U84*'C4'!U83</f>
        <v>0</v>
      </c>
      <c r="V83" s="4">
        <f>'D1'!V84*'C4'!V83</f>
        <v>0</v>
      </c>
      <c r="W83" s="4">
        <f>'D1'!W84*'C4'!W83</f>
        <v>0</v>
      </c>
      <c r="X83" s="4">
        <f>'D1'!X84*'C4'!X83</f>
        <v>16198.785785554197</v>
      </c>
      <c r="Y83" s="4">
        <f>'D1'!Y84*'C4'!Y83</f>
        <v>0</v>
      </c>
      <c r="Z83" s="4">
        <f>'D1'!Z84*'C4'!Z83</f>
        <v>7133.627644018314</v>
      </c>
      <c r="AA83" s="4">
        <f>'D1'!AA84*'C4'!AA83</f>
        <v>0</v>
      </c>
      <c r="AB83" s="4">
        <f>'D1'!AB84*'C4'!AB83</f>
        <v>0</v>
      </c>
      <c r="AC83" s="4">
        <f>'D1'!AC84*'C4'!AC83</f>
        <v>0</v>
      </c>
      <c r="AD83" s="4">
        <f>'D1'!AD84*'C4'!AD83</f>
        <v>0</v>
      </c>
      <c r="AE83" s="4">
        <f>'D1'!AE84*'C4'!AE83</f>
        <v>0</v>
      </c>
      <c r="AF83" s="4">
        <f>'D1'!AF84*'C4'!AF83</f>
        <v>0</v>
      </c>
      <c r="AG83" s="4">
        <f>'D1'!AG84*'C4'!AG83</f>
        <v>0</v>
      </c>
      <c r="AH83" s="4">
        <f>'D1'!AH84*'C4'!AH83</f>
        <v>0</v>
      </c>
      <c r="AI83" s="4">
        <f>'D1'!AI84*'C4'!AI83</f>
        <v>0</v>
      </c>
      <c r="AJ83" s="4">
        <f>A!AJ83*'C4'!AJ83</f>
        <v>0</v>
      </c>
      <c r="AK83" s="4">
        <f>'D1'!AK84*'C4'!AK83</f>
        <v>0</v>
      </c>
    </row>
    <row r="84" spans="1:37" ht="15">
      <c r="A84" s="5">
        <v>82</v>
      </c>
      <c r="B84" s="5">
        <v>82</v>
      </c>
      <c r="C84" s="1" t="s">
        <v>258</v>
      </c>
      <c r="D84" s="4">
        <f>'D1'!D85*'C4'!D84</f>
        <v>0</v>
      </c>
      <c r="E84" s="4">
        <f>'D1'!E85*'C4'!E84</f>
        <v>3003.982002857573</v>
      </c>
      <c r="F84" s="4">
        <f>'D1'!F85*'C4'!F84</f>
        <v>0</v>
      </c>
      <c r="G84" s="4">
        <f>'D1'!G85*'C4'!G84</f>
        <v>0</v>
      </c>
      <c r="H84" s="4">
        <f>'D1'!H85*'C4'!H84</f>
        <v>0</v>
      </c>
      <c r="I84" s="4">
        <f>'D1'!I85*'C4'!I84</f>
        <v>0</v>
      </c>
      <c r="J84" s="4">
        <f>'D1'!J85*'C4'!J84</f>
        <v>0</v>
      </c>
      <c r="K84" s="4">
        <f>'D1'!K85*'C4'!K84</f>
        <v>0</v>
      </c>
      <c r="L84" s="4">
        <f>'D1'!L85*'C4'!L84</f>
        <v>0</v>
      </c>
      <c r="M84" s="4">
        <f>'D1'!M85*'C4'!M84</f>
        <v>0</v>
      </c>
      <c r="N84" s="4">
        <f>'D1'!N85*'C4'!N84</f>
        <v>0</v>
      </c>
      <c r="O84" s="4">
        <f>'D1'!O85*'C4'!O84</f>
        <v>0</v>
      </c>
      <c r="P84" s="4">
        <f>'D1'!P85*'C4'!P84</f>
        <v>14262.276801378419</v>
      </c>
      <c r="Q84" s="4">
        <f>'D1'!Q85*'C4'!Q84</f>
        <v>58120.89786573011</v>
      </c>
      <c r="R84" s="4">
        <f>'D1'!R85*'C4'!R84</f>
        <v>1182.253140136529</v>
      </c>
      <c r="S84" s="4">
        <f>'D1'!S85*'C4'!S84</f>
        <v>0</v>
      </c>
      <c r="T84" s="4">
        <f>'D1'!T85*'C4'!T84</f>
        <v>0</v>
      </c>
      <c r="U84" s="4">
        <f>'D1'!U85*'C4'!U84</f>
        <v>0</v>
      </c>
      <c r="V84" s="4">
        <f>'D1'!V85*'C4'!V84</f>
        <v>0</v>
      </c>
      <c r="W84" s="4">
        <f>'D1'!W85*'C4'!W84</f>
        <v>0</v>
      </c>
      <c r="X84" s="4">
        <f>'D1'!X85*'C4'!X84</f>
        <v>1496.811782036937</v>
      </c>
      <c r="Y84" s="4">
        <f>'D1'!Y85*'C4'!Y84</f>
        <v>0</v>
      </c>
      <c r="Z84" s="4">
        <f>'D1'!Z85*'C4'!Z84</f>
        <v>2040.24755512</v>
      </c>
      <c r="AA84" s="4">
        <f>'D1'!AA85*'C4'!AA84</f>
        <v>0</v>
      </c>
      <c r="AB84" s="4">
        <f>'D1'!AB85*'C4'!AB84</f>
        <v>0</v>
      </c>
      <c r="AC84" s="4">
        <f>'D1'!AC85*'C4'!AC84</f>
        <v>0</v>
      </c>
      <c r="AD84" s="4">
        <f>'D1'!AD85*'C4'!AD84</f>
        <v>0</v>
      </c>
      <c r="AE84" s="4">
        <f>'D1'!AE85*'C4'!AE84</f>
        <v>0</v>
      </c>
      <c r="AF84" s="4">
        <f>'D1'!AF85*'C4'!AF84</f>
        <v>0</v>
      </c>
      <c r="AG84" s="4">
        <f>'D1'!AG85*'C4'!AG84</f>
        <v>0</v>
      </c>
      <c r="AH84" s="4">
        <f>'D1'!AH85*'C4'!AH84</f>
        <v>0</v>
      </c>
      <c r="AI84" s="4">
        <f>'D1'!AI85*'C4'!AI84</f>
        <v>0</v>
      </c>
      <c r="AJ84" s="4">
        <f>A!AJ84*'C4'!AJ84</f>
        <v>0</v>
      </c>
      <c r="AK84" s="4">
        <f>'D1'!AK85*'C4'!AK84</f>
        <v>0</v>
      </c>
    </row>
    <row r="85" spans="1:37" ht="15">
      <c r="A85" s="5">
        <v>83</v>
      </c>
      <c r="B85" s="5">
        <v>83</v>
      </c>
      <c r="C85" s="1" t="s">
        <v>259</v>
      </c>
      <c r="D85" s="4">
        <f>'D1'!D86*'C4'!D85</f>
        <v>0</v>
      </c>
      <c r="E85" s="4">
        <f>'D1'!E86*'C4'!E85</f>
        <v>0</v>
      </c>
      <c r="F85" s="4">
        <f>'D1'!F86*'C4'!F85</f>
        <v>0</v>
      </c>
      <c r="G85" s="4">
        <f>'D1'!G86*'C4'!G85</f>
        <v>0</v>
      </c>
      <c r="H85" s="4">
        <f>'D1'!H86*'C4'!H85</f>
        <v>0</v>
      </c>
      <c r="I85" s="4">
        <f>'D1'!I86*'C4'!I85</f>
        <v>0</v>
      </c>
      <c r="J85" s="4">
        <f>'D1'!J86*'C4'!J85</f>
        <v>0</v>
      </c>
      <c r="K85" s="4">
        <f>'D1'!K86*'C4'!K85</f>
        <v>0</v>
      </c>
      <c r="L85" s="4">
        <f>'D1'!L86*'C4'!L85</f>
        <v>0</v>
      </c>
      <c r="M85" s="4">
        <f>'D1'!M86*'C4'!M85</f>
        <v>0</v>
      </c>
      <c r="N85" s="4">
        <f>'D1'!N86*'C4'!N85</f>
        <v>1089985.6914641</v>
      </c>
      <c r="O85" s="4">
        <f>'D1'!O86*'C4'!O85</f>
        <v>0</v>
      </c>
      <c r="P85" s="4">
        <f>'D1'!P86*'C4'!P85</f>
        <v>21029.37506985034</v>
      </c>
      <c r="Q85" s="4">
        <f>'D1'!Q86*'C4'!Q85</f>
        <v>93426.18263760088</v>
      </c>
      <c r="R85" s="4">
        <f>'D1'!R86*'C4'!R85</f>
        <v>0</v>
      </c>
      <c r="S85" s="4">
        <f>'D1'!S86*'C4'!S85</f>
        <v>0</v>
      </c>
      <c r="T85" s="4">
        <f>'D1'!T86*'C4'!T85</f>
        <v>0</v>
      </c>
      <c r="U85" s="4">
        <f>'D1'!U86*'C4'!U85</f>
        <v>0</v>
      </c>
      <c r="V85" s="4">
        <f>'D1'!V86*'C4'!V85</f>
        <v>0</v>
      </c>
      <c r="W85" s="4">
        <f>'D1'!W86*'C4'!W85</f>
        <v>0</v>
      </c>
      <c r="X85" s="4">
        <f>'D1'!X86*'C4'!X85</f>
        <v>224.06136723587778</v>
      </c>
      <c r="Y85" s="4">
        <f>'D1'!Y86*'C4'!Y85</f>
        <v>0</v>
      </c>
      <c r="Z85" s="4">
        <f>'D1'!Z86*'C4'!Z85</f>
        <v>425.46970624</v>
      </c>
      <c r="AA85" s="4">
        <f>'D1'!AA86*'C4'!AA85</f>
        <v>0</v>
      </c>
      <c r="AB85" s="4">
        <f>'D1'!AB86*'C4'!AB85</f>
        <v>0</v>
      </c>
      <c r="AC85" s="4">
        <f>'D1'!AC86*'C4'!AC85</f>
        <v>0</v>
      </c>
      <c r="AD85" s="4">
        <f>'D1'!AD86*'C4'!AD85</f>
        <v>0</v>
      </c>
      <c r="AE85" s="4">
        <f>'D1'!AE86*'C4'!AE85</f>
        <v>0</v>
      </c>
      <c r="AF85" s="4">
        <f>'D1'!AF86*'C4'!AF85</f>
        <v>0</v>
      </c>
      <c r="AG85" s="4">
        <f>'D1'!AG86*'C4'!AG85</f>
        <v>0</v>
      </c>
      <c r="AH85" s="4">
        <f>'D1'!AH86*'C4'!AH85</f>
        <v>0</v>
      </c>
      <c r="AI85" s="4">
        <f>'D1'!AI86*'C4'!AI85</f>
        <v>0</v>
      </c>
      <c r="AJ85" s="4">
        <f>A!AJ85*'C4'!AJ85</f>
        <v>0</v>
      </c>
      <c r="AK85" s="4">
        <f>'D1'!AK86*'C4'!AK85</f>
        <v>0</v>
      </c>
    </row>
    <row r="86" spans="1:37" ht="15">
      <c r="A86" s="5">
        <v>84</v>
      </c>
      <c r="B86" s="5">
        <v>84</v>
      </c>
      <c r="C86" s="1" t="s">
        <v>310</v>
      </c>
      <c r="D86" s="4">
        <f>'D1'!D87*'C4'!D86</f>
        <v>0</v>
      </c>
      <c r="E86" s="4">
        <f>'D1'!E87*'C4'!E86</f>
        <v>0</v>
      </c>
      <c r="F86" s="4">
        <f>'D1'!F87*'C4'!F86</f>
        <v>0</v>
      </c>
      <c r="G86" s="4">
        <f>'D1'!G87*'C4'!G86</f>
        <v>0</v>
      </c>
      <c r="H86" s="4">
        <f>'D1'!H87*'C4'!H86</f>
        <v>0</v>
      </c>
      <c r="I86" s="4">
        <f>'D1'!I87*'C4'!I86</f>
        <v>0</v>
      </c>
      <c r="J86" s="4">
        <f>'D1'!J87*'C4'!J86</f>
        <v>0</v>
      </c>
      <c r="K86" s="4">
        <f>'D1'!K87*'C4'!K86</f>
        <v>0</v>
      </c>
      <c r="L86" s="4">
        <f>'D1'!L87*'C4'!L86</f>
        <v>0</v>
      </c>
      <c r="M86" s="4">
        <f>'D1'!M87*'C4'!M86</f>
        <v>0</v>
      </c>
      <c r="N86" s="4">
        <f>'D1'!N87*'C4'!N86</f>
        <v>2535492.1174617</v>
      </c>
      <c r="O86" s="4">
        <f>'D1'!O87*'C4'!O86</f>
        <v>0</v>
      </c>
      <c r="P86" s="4">
        <f>'D1'!P87*'C4'!P86</f>
        <v>8606.521470634782</v>
      </c>
      <c r="Q86" s="4">
        <f>'D1'!Q87*'C4'!Q86</f>
        <v>75963.28597717498</v>
      </c>
      <c r="R86" s="4">
        <f>'D1'!R87*'C4'!R86</f>
        <v>0</v>
      </c>
      <c r="S86" s="4">
        <f>'D1'!S87*'C4'!S86</f>
        <v>0</v>
      </c>
      <c r="T86" s="4">
        <f>'D1'!T87*'C4'!T86</f>
        <v>0</v>
      </c>
      <c r="U86" s="4">
        <f>'D1'!U87*'C4'!U86</f>
        <v>0</v>
      </c>
      <c r="V86" s="4">
        <f>'D1'!V87*'C4'!V86</f>
        <v>0</v>
      </c>
      <c r="W86" s="4">
        <f>'D1'!W87*'C4'!W86</f>
        <v>0</v>
      </c>
      <c r="X86" s="4">
        <f>'D1'!X87*'C4'!X86</f>
        <v>161.1400243819669</v>
      </c>
      <c r="Y86" s="4">
        <f>'D1'!Y87*'C4'!Y86</f>
        <v>0</v>
      </c>
      <c r="Z86" s="4">
        <f>'D1'!Z87*'C4'!Z86</f>
        <v>308.11868672</v>
      </c>
      <c r="AA86" s="4">
        <f>'D1'!AA87*'C4'!AA86</f>
        <v>0</v>
      </c>
      <c r="AB86" s="4">
        <f>'D1'!AB87*'C4'!AB86</f>
        <v>0</v>
      </c>
      <c r="AC86" s="4">
        <f>'D1'!AC87*'C4'!AC86</f>
        <v>0</v>
      </c>
      <c r="AD86" s="4">
        <f>'D1'!AD87*'C4'!AD86</f>
        <v>0</v>
      </c>
      <c r="AE86" s="4">
        <f>'D1'!AE87*'C4'!AE86</f>
        <v>0</v>
      </c>
      <c r="AF86" s="4">
        <f>'D1'!AF87*'C4'!AF86</f>
        <v>0</v>
      </c>
      <c r="AG86" s="4">
        <f>'D1'!AG87*'C4'!AG86</f>
        <v>0</v>
      </c>
      <c r="AH86" s="4">
        <f>'D1'!AH87*'C4'!AH86</f>
        <v>0</v>
      </c>
      <c r="AI86" s="4">
        <f>'D1'!AI87*'C4'!AI86</f>
        <v>0</v>
      </c>
      <c r="AJ86" s="4">
        <f>A!AJ86*'C4'!AJ86</f>
        <v>0</v>
      </c>
      <c r="AK86" s="4">
        <f>'D1'!AK87*'C4'!AK86</f>
        <v>0</v>
      </c>
    </row>
    <row r="87" spans="1:37" ht="15">
      <c r="A87" s="5">
        <v>85</v>
      </c>
      <c r="B87" s="5">
        <v>85</v>
      </c>
      <c r="C87" s="1" t="s">
        <v>311</v>
      </c>
      <c r="D87" s="4">
        <f>'D1'!D88*'C4'!D87</f>
        <v>0</v>
      </c>
      <c r="E87" s="4">
        <f>'D1'!E88*'C4'!E87</f>
        <v>0</v>
      </c>
      <c r="F87" s="4">
        <f>'D1'!F88*'C4'!F87</f>
        <v>1657.5293496299398</v>
      </c>
      <c r="G87" s="4">
        <f>'D1'!G88*'C4'!G87</f>
        <v>0</v>
      </c>
      <c r="H87" s="4">
        <f>'D1'!H88*'C4'!H87</f>
        <v>0</v>
      </c>
      <c r="I87" s="4">
        <f>'D1'!I88*'C4'!I87</f>
        <v>0</v>
      </c>
      <c r="J87" s="4">
        <f>'D1'!J88*'C4'!J87</f>
        <v>0</v>
      </c>
      <c r="K87" s="4">
        <f>'D1'!K88*'C4'!K87</f>
        <v>0</v>
      </c>
      <c r="L87" s="4">
        <f>'D1'!L88*'C4'!L87</f>
        <v>0</v>
      </c>
      <c r="M87" s="4">
        <f>'D1'!M88*'C4'!M87</f>
        <v>0</v>
      </c>
      <c r="N87" s="4">
        <f>'D1'!N88*'C4'!N87</f>
        <v>446532.83724880003</v>
      </c>
      <c r="O87" s="4">
        <f>'D1'!O88*'C4'!O87</f>
        <v>0</v>
      </c>
      <c r="P87" s="4">
        <f>'D1'!P88*'C4'!P87</f>
        <v>4587.525200374349</v>
      </c>
      <c r="Q87" s="4">
        <f>'D1'!Q88*'C4'!Q87</f>
        <v>108511.49197506807</v>
      </c>
      <c r="R87" s="4">
        <f>'D1'!R88*'C4'!R87</f>
        <v>15426.38998207634</v>
      </c>
      <c r="S87" s="4">
        <f>'D1'!S88*'C4'!S87</f>
        <v>0</v>
      </c>
      <c r="T87" s="4">
        <f>'D1'!T88*'C4'!T87</f>
        <v>0</v>
      </c>
      <c r="U87" s="4">
        <f>'D1'!U88*'C4'!U87</f>
        <v>0</v>
      </c>
      <c r="V87" s="4">
        <f>'D1'!V88*'C4'!V87</f>
        <v>0</v>
      </c>
      <c r="W87" s="4">
        <f>'D1'!W88*'C4'!W87</f>
        <v>0</v>
      </c>
      <c r="X87" s="4">
        <f>'D1'!X88*'C4'!X87</f>
        <v>5.1155563295862505</v>
      </c>
      <c r="Y87" s="4">
        <f>'D1'!Y88*'C4'!Y87</f>
        <v>0</v>
      </c>
      <c r="Z87" s="4">
        <f>'D1'!Z88*'C4'!Z87</f>
        <v>85.8996456</v>
      </c>
      <c r="AA87" s="4">
        <f>'D1'!AA88*'C4'!AA87</f>
        <v>0</v>
      </c>
      <c r="AB87" s="4">
        <f>'D1'!AB88*'C4'!AB87</f>
        <v>0</v>
      </c>
      <c r="AC87" s="4">
        <f>'D1'!AC88*'C4'!AC87</f>
        <v>0</v>
      </c>
      <c r="AD87" s="4">
        <f>'D1'!AD88*'C4'!AD87</f>
        <v>0</v>
      </c>
      <c r="AE87" s="4">
        <f>'D1'!AE88*'C4'!AE87</f>
        <v>0</v>
      </c>
      <c r="AF87" s="4">
        <f>'D1'!AF88*'C4'!AF87</f>
        <v>0</v>
      </c>
      <c r="AG87" s="4">
        <f>'D1'!AG88*'C4'!AG87</f>
        <v>0</v>
      </c>
      <c r="AH87" s="4">
        <f>'D1'!AH88*'C4'!AH87</f>
        <v>0</v>
      </c>
      <c r="AI87" s="4">
        <f>'D1'!AI88*'C4'!AI87</f>
        <v>0</v>
      </c>
      <c r="AJ87" s="4">
        <f>A!AJ87*'C4'!AJ87</f>
        <v>0</v>
      </c>
      <c r="AK87" s="4">
        <f>'D1'!AK88*'C4'!AK87</f>
        <v>0</v>
      </c>
    </row>
    <row r="88" spans="1:37" ht="15">
      <c r="A88" s="5">
        <v>86</v>
      </c>
      <c r="B88" s="5">
        <v>86</v>
      </c>
      <c r="C88" s="1" t="s">
        <v>312</v>
      </c>
      <c r="D88" s="4">
        <f>'D1'!D89*'C4'!D88</f>
        <v>0</v>
      </c>
      <c r="E88" s="4">
        <f>'D1'!E89*'C4'!E88</f>
        <v>0</v>
      </c>
      <c r="F88" s="4">
        <f>'D1'!F89*'C4'!F88</f>
        <v>0</v>
      </c>
      <c r="G88" s="4">
        <f>'D1'!G89*'C4'!G88</f>
        <v>0</v>
      </c>
      <c r="H88" s="4">
        <f>'D1'!H89*'C4'!H88</f>
        <v>0</v>
      </c>
      <c r="I88" s="4">
        <f>'D1'!I89*'C4'!I88</f>
        <v>0</v>
      </c>
      <c r="J88" s="4">
        <f>'D1'!J89*'C4'!J88</f>
        <v>0</v>
      </c>
      <c r="K88" s="4">
        <f>'D1'!K89*'C4'!K88</f>
        <v>0</v>
      </c>
      <c r="L88" s="4">
        <f>'D1'!L89*'C4'!L88</f>
        <v>0</v>
      </c>
      <c r="M88" s="4">
        <f>'D1'!M89*'C4'!M88</f>
        <v>0</v>
      </c>
      <c r="N88" s="4">
        <f>'D1'!N89*'C4'!N88</f>
        <v>21566.180126533847</v>
      </c>
      <c r="O88" s="4">
        <f>'D1'!O89*'C4'!O88</f>
        <v>0</v>
      </c>
      <c r="P88" s="4">
        <f>'D1'!P89*'C4'!P88</f>
        <v>5909.121917386795</v>
      </c>
      <c r="Q88" s="4">
        <f>'D1'!Q89*'C4'!Q88</f>
        <v>142118.50008768262</v>
      </c>
      <c r="R88" s="4">
        <f>'D1'!R89*'C4'!R88</f>
        <v>61228.93220073633</v>
      </c>
      <c r="S88" s="4">
        <f>'D1'!S89*'C4'!S88</f>
        <v>0</v>
      </c>
      <c r="T88" s="4">
        <f>'D1'!T89*'C4'!T88</f>
        <v>0</v>
      </c>
      <c r="U88" s="4">
        <f>'D1'!U89*'C4'!U88</f>
        <v>0</v>
      </c>
      <c r="V88" s="4">
        <f>'D1'!V89*'C4'!V88</f>
        <v>0</v>
      </c>
      <c r="W88" s="4">
        <f>'D1'!W89*'C4'!W88</f>
        <v>0</v>
      </c>
      <c r="X88" s="4">
        <f>'D1'!X89*'C4'!X88</f>
        <v>1662.0816004576168</v>
      </c>
      <c r="Y88" s="4">
        <f>'D1'!Y89*'C4'!Y88</f>
        <v>0</v>
      </c>
      <c r="Z88" s="4">
        <f>'D1'!Z89*'C4'!Z88</f>
        <v>804.7033661980998</v>
      </c>
      <c r="AA88" s="4">
        <f>'D1'!AA89*'C4'!AA88</f>
        <v>0</v>
      </c>
      <c r="AB88" s="4">
        <f>'D1'!AB89*'C4'!AB88</f>
        <v>0</v>
      </c>
      <c r="AC88" s="4">
        <f>'D1'!AC89*'C4'!AC88</f>
        <v>0</v>
      </c>
      <c r="AD88" s="4">
        <f>'D1'!AD89*'C4'!AD88</f>
        <v>0</v>
      </c>
      <c r="AE88" s="4">
        <f>'D1'!AE89*'C4'!AE88</f>
        <v>0</v>
      </c>
      <c r="AF88" s="4">
        <f>'D1'!AF89*'C4'!AF88</f>
        <v>0</v>
      </c>
      <c r="AG88" s="4">
        <f>'D1'!AG89*'C4'!AG88</f>
        <v>0</v>
      </c>
      <c r="AH88" s="4">
        <f>'D1'!AH89*'C4'!AH88</f>
        <v>0</v>
      </c>
      <c r="AI88" s="4">
        <f>'D1'!AI89*'C4'!AI88</f>
        <v>0</v>
      </c>
      <c r="AJ88" s="4">
        <f>A!AJ88*'C4'!AJ88</f>
        <v>0</v>
      </c>
      <c r="AK88" s="4">
        <f>'D1'!AK89*'C4'!AK88</f>
        <v>0</v>
      </c>
    </row>
    <row r="89" spans="1:37" ht="15">
      <c r="A89" s="5">
        <v>87</v>
      </c>
      <c r="B89" s="5">
        <v>87</v>
      </c>
      <c r="C89" s="1" t="s">
        <v>34</v>
      </c>
      <c r="D89" s="4">
        <f>'D1'!D90*'C4'!D89</f>
        <v>0</v>
      </c>
      <c r="E89" s="4">
        <f>'D1'!E90*'C4'!E89</f>
        <v>9138.477029377553</v>
      </c>
      <c r="F89" s="4">
        <f>'D1'!F90*'C4'!F89</f>
        <v>301.154526047565</v>
      </c>
      <c r="G89" s="4">
        <f>'D1'!G90*'C4'!G89</f>
        <v>0</v>
      </c>
      <c r="H89" s="4">
        <f>'D1'!H90*'C4'!H89</f>
        <v>0</v>
      </c>
      <c r="I89" s="4">
        <f>'D1'!I90*'C4'!I89</f>
        <v>0</v>
      </c>
      <c r="J89" s="4">
        <f>'D1'!J90*'C4'!J89</f>
        <v>0</v>
      </c>
      <c r="K89" s="4">
        <f>'D1'!K90*'C4'!K89</f>
        <v>0</v>
      </c>
      <c r="L89" s="4">
        <f>'D1'!L90*'C4'!L89</f>
        <v>0</v>
      </c>
      <c r="M89" s="4">
        <f>'D1'!M90*'C4'!M89</f>
        <v>0</v>
      </c>
      <c r="N89" s="4">
        <f>'D1'!N90*'C4'!N89</f>
        <v>1451040.8778899</v>
      </c>
      <c r="O89" s="4">
        <f>'D1'!O90*'C4'!O89</f>
        <v>0</v>
      </c>
      <c r="P89" s="4">
        <f>'D1'!P90*'C4'!P89</f>
        <v>75304.32588372889</v>
      </c>
      <c r="Q89" s="4">
        <f>'D1'!Q90*'C4'!Q89</f>
        <v>195828.07191504847</v>
      </c>
      <c r="R89" s="4">
        <f>'D1'!R90*'C4'!R89</f>
        <v>0</v>
      </c>
      <c r="S89" s="4">
        <f>'D1'!S90*'C4'!S89</f>
        <v>0</v>
      </c>
      <c r="T89" s="4">
        <f>'D1'!T90*'C4'!T89</f>
        <v>0</v>
      </c>
      <c r="U89" s="4">
        <f>'D1'!U90*'C4'!U89</f>
        <v>0</v>
      </c>
      <c r="V89" s="4">
        <f>'D1'!V90*'C4'!V89</f>
        <v>0</v>
      </c>
      <c r="W89" s="4">
        <f>'D1'!W90*'C4'!W89</f>
        <v>0</v>
      </c>
      <c r="X89" s="4">
        <f>'D1'!X90*'C4'!X89</f>
        <v>469.6080710560178</v>
      </c>
      <c r="Y89" s="4">
        <f>'D1'!Y90*'C4'!Y89</f>
        <v>0</v>
      </c>
      <c r="Z89" s="4">
        <f>'D1'!Z90*'C4'!Z89</f>
        <v>337.71838584</v>
      </c>
      <c r="AA89" s="4">
        <f>'D1'!AA90*'C4'!AA89</f>
        <v>0</v>
      </c>
      <c r="AB89" s="4">
        <f>'D1'!AB90*'C4'!AB89</f>
        <v>0</v>
      </c>
      <c r="AC89" s="4">
        <f>'D1'!AC90*'C4'!AC89</f>
        <v>0</v>
      </c>
      <c r="AD89" s="4">
        <f>'D1'!AD90*'C4'!AD89</f>
        <v>0</v>
      </c>
      <c r="AE89" s="4">
        <f>'D1'!AE90*'C4'!AE89</f>
        <v>0</v>
      </c>
      <c r="AF89" s="4">
        <f>'D1'!AF90*'C4'!AF89</f>
        <v>0</v>
      </c>
      <c r="AG89" s="4">
        <f>'D1'!AG90*'C4'!AG89</f>
        <v>0</v>
      </c>
      <c r="AH89" s="4">
        <f>'D1'!AH90*'C4'!AH89</f>
        <v>0</v>
      </c>
      <c r="AI89" s="4">
        <f>'D1'!AI90*'C4'!AI89</f>
        <v>0</v>
      </c>
      <c r="AJ89" s="4">
        <f>A!AJ89*'C4'!AJ89</f>
        <v>0</v>
      </c>
      <c r="AK89" s="4">
        <f>'D1'!AK90*'C4'!AK89</f>
        <v>0</v>
      </c>
    </row>
    <row r="90" spans="1:37" ht="15">
      <c r="A90" s="5">
        <v>88</v>
      </c>
      <c r="B90" s="5">
        <v>88</v>
      </c>
      <c r="C90" s="1" t="s">
        <v>260</v>
      </c>
      <c r="D90" s="4">
        <f>'D1'!D91*'C4'!D90</f>
        <v>0</v>
      </c>
      <c r="E90" s="4">
        <f>'D1'!E91*'C4'!E90</f>
        <v>759.4034191534903</v>
      </c>
      <c r="F90" s="4">
        <f>'D1'!F91*'C4'!F90</f>
        <v>0</v>
      </c>
      <c r="G90" s="4">
        <f>'D1'!G91*'C4'!G90</f>
        <v>0</v>
      </c>
      <c r="H90" s="4">
        <f>'D1'!H91*'C4'!H90</f>
        <v>0</v>
      </c>
      <c r="I90" s="4">
        <f>'D1'!I91*'C4'!I90</f>
        <v>0</v>
      </c>
      <c r="J90" s="4">
        <f>'D1'!J91*'C4'!J90</f>
        <v>0</v>
      </c>
      <c r="K90" s="4">
        <f>'D1'!K91*'C4'!K90</f>
        <v>0</v>
      </c>
      <c r="L90" s="4">
        <f>'D1'!L91*'C4'!L90</f>
        <v>0</v>
      </c>
      <c r="M90" s="4">
        <f>'D1'!M91*'C4'!M90</f>
        <v>0</v>
      </c>
      <c r="N90" s="4">
        <f>'D1'!N91*'C4'!N90</f>
        <v>4744767.02478554</v>
      </c>
      <c r="O90" s="4">
        <f>'D1'!O91*'C4'!O90</f>
        <v>0</v>
      </c>
      <c r="P90" s="4">
        <f>'D1'!P91*'C4'!P90</f>
        <v>209495.41327767746</v>
      </c>
      <c r="Q90" s="4">
        <f>'D1'!Q91*'C4'!Q90</f>
        <v>295667.86973865516</v>
      </c>
      <c r="R90" s="4">
        <f>'D1'!R91*'C4'!R90</f>
        <v>1474.3604233629417</v>
      </c>
      <c r="S90" s="4">
        <f>'D1'!S91*'C4'!S90</f>
        <v>0</v>
      </c>
      <c r="T90" s="4">
        <f>'D1'!T91*'C4'!T90</f>
        <v>0</v>
      </c>
      <c r="U90" s="4">
        <f>'D1'!U91*'C4'!U90</f>
        <v>0</v>
      </c>
      <c r="V90" s="4">
        <f>'D1'!V91*'C4'!V90</f>
        <v>0</v>
      </c>
      <c r="W90" s="4">
        <f>'D1'!W91*'C4'!W90</f>
        <v>0</v>
      </c>
      <c r="X90" s="4">
        <f>'D1'!X91*'C4'!X90</f>
        <v>14054.694673170869</v>
      </c>
      <c r="Y90" s="4">
        <f>'D1'!Y91*'C4'!Y90</f>
        <v>0</v>
      </c>
      <c r="Z90" s="4">
        <f>'D1'!Z91*'C4'!Z90</f>
        <v>7678.739219328933</v>
      </c>
      <c r="AA90" s="4">
        <f>'D1'!AA91*'C4'!AA90</f>
        <v>0</v>
      </c>
      <c r="AB90" s="4">
        <f>'D1'!AB91*'C4'!AB90</f>
        <v>0</v>
      </c>
      <c r="AC90" s="4">
        <f>'D1'!AC91*'C4'!AC90</f>
        <v>0</v>
      </c>
      <c r="AD90" s="4">
        <f>'D1'!AD91*'C4'!AD90</f>
        <v>0</v>
      </c>
      <c r="AE90" s="4">
        <f>'D1'!AE91*'C4'!AE90</f>
        <v>0</v>
      </c>
      <c r="AF90" s="4">
        <f>'D1'!AF91*'C4'!AF90</f>
        <v>0</v>
      </c>
      <c r="AG90" s="4">
        <f>'D1'!AG91*'C4'!AG90</f>
        <v>0</v>
      </c>
      <c r="AH90" s="4">
        <f>'D1'!AH91*'C4'!AH90</f>
        <v>0</v>
      </c>
      <c r="AI90" s="4">
        <f>'D1'!AI91*'C4'!AI90</f>
        <v>0</v>
      </c>
      <c r="AJ90" s="4">
        <f>A!AJ90*'C4'!AJ90</f>
        <v>0</v>
      </c>
      <c r="AK90" s="4">
        <f>'D1'!AK91*'C4'!AK90</f>
        <v>0</v>
      </c>
    </row>
    <row r="91" spans="1:37" ht="15">
      <c r="A91" s="5">
        <v>89</v>
      </c>
      <c r="B91" s="5">
        <v>89</v>
      </c>
      <c r="C91" s="1" t="s">
        <v>261</v>
      </c>
      <c r="D91" s="4">
        <f>'D1'!D92*'C4'!D91</f>
        <v>0</v>
      </c>
      <c r="E91" s="4">
        <f>'D1'!E92*'C4'!E91</f>
        <v>19463.895770235733</v>
      </c>
      <c r="F91" s="4">
        <f>'D1'!F92*'C4'!F91</f>
        <v>158538.25355333017</v>
      </c>
      <c r="G91" s="4">
        <f>'D1'!G92*'C4'!G91</f>
        <v>0</v>
      </c>
      <c r="H91" s="4">
        <f>'D1'!H92*'C4'!H91</f>
        <v>0</v>
      </c>
      <c r="I91" s="4">
        <f>'D1'!I92*'C4'!I91</f>
        <v>0</v>
      </c>
      <c r="J91" s="4">
        <f>'D1'!J92*'C4'!J91</f>
        <v>0</v>
      </c>
      <c r="K91" s="4">
        <f>'D1'!K92*'C4'!K91</f>
        <v>0</v>
      </c>
      <c r="L91" s="4">
        <f>'D1'!L92*'C4'!L91</f>
        <v>0</v>
      </c>
      <c r="M91" s="4">
        <f>'D1'!M92*'C4'!M91</f>
        <v>0</v>
      </c>
      <c r="N91" s="4">
        <f>'D1'!N92*'C4'!N91</f>
        <v>2197228.7497596135</v>
      </c>
      <c r="O91" s="4">
        <f>'D1'!O92*'C4'!O91</f>
        <v>0</v>
      </c>
      <c r="P91" s="4">
        <f>'D1'!P92*'C4'!P91</f>
        <v>76249.93936618231</v>
      </c>
      <c r="Q91" s="4">
        <f>'D1'!Q92*'C4'!Q91</f>
        <v>245614.83432331757</v>
      </c>
      <c r="R91" s="4">
        <f>'D1'!R92*'C4'!R91</f>
        <v>0</v>
      </c>
      <c r="S91" s="4">
        <f>'D1'!S92*'C4'!S91</f>
        <v>0</v>
      </c>
      <c r="T91" s="4">
        <f>'D1'!T92*'C4'!T91</f>
        <v>0</v>
      </c>
      <c r="U91" s="4">
        <f>'D1'!U92*'C4'!U91</f>
        <v>0</v>
      </c>
      <c r="V91" s="4">
        <f>'D1'!V92*'C4'!V91</f>
        <v>0</v>
      </c>
      <c r="W91" s="4">
        <f>'D1'!W92*'C4'!W91</f>
        <v>0</v>
      </c>
      <c r="X91" s="4">
        <f>'D1'!X92*'C4'!X91</f>
        <v>93606.77425472763</v>
      </c>
      <c r="Y91" s="4">
        <f>'D1'!Y92*'C4'!Y91</f>
        <v>0</v>
      </c>
      <c r="Z91" s="4">
        <f>'D1'!Z92*'C4'!Z91</f>
        <v>217187.0389670889</v>
      </c>
      <c r="AA91" s="4">
        <f>'D1'!AA92*'C4'!AA91</f>
        <v>0</v>
      </c>
      <c r="AB91" s="4">
        <f>'D1'!AB92*'C4'!AB91</f>
        <v>0</v>
      </c>
      <c r="AC91" s="4">
        <f>'D1'!AC92*'C4'!AC91</f>
        <v>0</v>
      </c>
      <c r="AD91" s="4">
        <f>'D1'!AD92*'C4'!AD91</f>
        <v>0</v>
      </c>
      <c r="AE91" s="4">
        <f>'D1'!AE92*'C4'!AE91</f>
        <v>0</v>
      </c>
      <c r="AF91" s="4">
        <f>'D1'!AF92*'C4'!AF91</f>
        <v>0</v>
      </c>
      <c r="AG91" s="4">
        <f>'D1'!AG92*'C4'!AG91</f>
        <v>0</v>
      </c>
      <c r="AH91" s="4">
        <f>'D1'!AH92*'C4'!AH91</f>
        <v>0</v>
      </c>
      <c r="AI91" s="4">
        <f>'D1'!AI92*'C4'!AI91</f>
        <v>0</v>
      </c>
      <c r="AJ91" s="4">
        <f>A!AJ91*'C4'!AJ91</f>
        <v>0</v>
      </c>
      <c r="AK91" s="4">
        <f>'D1'!AK92*'C4'!AK91</f>
        <v>0</v>
      </c>
    </row>
    <row r="92" spans="1:37" ht="15">
      <c r="A92" s="5">
        <v>90</v>
      </c>
      <c r="B92" s="5">
        <v>90</v>
      </c>
      <c r="C92" s="1" t="s">
        <v>35</v>
      </c>
      <c r="D92" s="4">
        <f>'D1'!D93*'C4'!D92</f>
        <v>0</v>
      </c>
      <c r="E92" s="4">
        <f>'D1'!E93*'C4'!E92</f>
        <v>65329.288038228064</v>
      </c>
      <c r="F92" s="4">
        <f>'D1'!F93*'C4'!F92</f>
        <v>0</v>
      </c>
      <c r="G92" s="4">
        <f>'D1'!G93*'C4'!G92</f>
        <v>0</v>
      </c>
      <c r="H92" s="4">
        <f>'D1'!H93*'C4'!H92</f>
        <v>0</v>
      </c>
      <c r="I92" s="4">
        <f>'D1'!I93*'C4'!I92</f>
        <v>0</v>
      </c>
      <c r="J92" s="4">
        <f>'D1'!J93*'C4'!J92</f>
        <v>0</v>
      </c>
      <c r="K92" s="4">
        <f>'D1'!K93*'C4'!K92</f>
        <v>0</v>
      </c>
      <c r="L92" s="4">
        <f>'D1'!L93*'C4'!L92</f>
        <v>0</v>
      </c>
      <c r="M92" s="4">
        <f>'D1'!M93*'C4'!M92</f>
        <v>0</v>
      </c>
      <c r="N92" s="4">
        <f>'D1'!N93*'C4'!N92</f>
        <v>1059549.2397704213</v>
      </c>
      <c r="O92" s="4">
        <f>'D1'!O93*'C4'!O92</f>
        <v>0</v>
      </c>
      <c r="P92" s="4">
        <f>'D1'!P93*'C4'!P92</f>
        <v>65526.10506605536</v>
      </c>
      <c r="Q92" s="4">
        <f>'D1'!Q93*'C4'!Q92</f>
        <v>56613.41525090886</v>
      </c>
      <c r="R92" s="4">
        <f>'D1'!R93*'C4'!R92</f>
        <v>0</v>
      </c>
      <c r="S92" s="4">
        <f>'D1'!S93*'C4'!S92</f>
        <v>0</v>
      </c>
      <c r="T92" s="4">
        <f>'D1'!T93*'C4'!T92</f>
        <v>0</v>
      </c>
      <c r="U92" s="4">
        <f>'D1'!U93*'C4'!U92</f>
        <v>0</v>
      </c>
      <c r="V92" s="4">
        <f>'D1'!V93*'C4'!V92</f>
        <v>0</v>
      </c>
      <c r="W92" s="4">
        <f>'D1'!W93*'C4'!W92</f>
        <v>0</v>
      </c>
      <c r="X92" s="4">
        <f>'D1'!X93*'C4'!X92</f>
        <v>9050.630633007031</v>
      </c>
      <c r="Y92" s="4">
        <f>'D1'!Y93*'C4'!Y92</f>
        <v>0</v>
      </c>
      <c r="Z92" s="4">
        <f>'D1'!Z93*'C4'!Z92</f>
        <v>60472.575257362114</v>
      </c>
      <c r="AA92" s="4">
        <f>'D1'!AA93*'C4'!AA92</f>
        <v>0</v>
      </c>
      <c r="AB92" s="4">
        <f>'D1'!AB93*'C4'!AB92</f>
        <v>0</v>
      </c>
      <c r="AC92" s="4">
        <f>'D1'!AC93*'C4'!AC92</f>
        <v>0</v>
      </c>
      <c r="AD92" s="4">
        <f>'D1'!AD93*'C4'!AD92</f>
        <v>0</v>
      </c>
      <c r="AE92" s="4">
        <f>'D1'!AE93*'C4'!AE92</f>
        <v>0</v>
      </c>
      <c r="AF92" s="4">
        <f>'D1'!AF93*'C4'!AF92</f>
        <v>0</v>
      </c>
      <c r="AG92" s="4">
        <f>'D1'!AG93*'C4'!AG92</f>
        <v>0</v>
      </c>
      <c r="AH92" s="4">
        <f>'D1'!AH93*'C4'!AH92</f>
        <v>0</v>
      </c>
      <c r="AI92" s="4">
        <f>'D1'!AI93*'C4'!AI92</f>
        <v>0</v>
      </c>
      <c r="AJ92" s="4">
        <f>A!AJ92*'C4'!AJ92</f>
        <v>0</v>
      </c>
      <c r="AK92" s="4">
        <f>'D1'!AK93*'C4'!AK92</f>
        <v>0</v>
      </c>
    </row>
    <row r="93" spans="1:37" ht="15">
      <c r="A93" s="5">
        <v>91</v>
      </c>
      <c r="B93" s="5">
        <v>91</v>
      </c>
      <c r="C93" s="1" t="s">
        <v>36</v>
      </c>
      <c r="D93" s="4">
        <f>'D1'!D94*'C4'!D93</f>
        <v>0</v>
      </c>
      <c r="E93" s="4">
        <f>'D1'!E94*'C4'!E93</f>
        <v>177592.48316373618</v>
      </c>
      <c r="F93" s="4">
        <f>'D1'!F94*'C4'!F93</f>
        <v>2730.834644812515</v>
      </c>
      <c r="G93" s="4">
        <f>'D1'!G94*'C4'!G93</f>
        <v>0</v>
      </c>
      <c r="H93" s="4">
        <f>'D1'!H94*'C4'!H93</f>
        <v>0</v>
      </c>
      <c r="I93" s="4">
        <f>'D1'!I94*'C4'!I93</f>
        <v>0</v>
      </c>
      <c r="J93" s="4">
        <f>'D1'!J94*'C4'!J93</f>
        <v>0</v>
      </c>
      <c r="K93" s="4">
        <f>'D1'!K94*'C4'!K93</f>
        <v>0</v>
      </c>
      <c r="L93" s="4">
        <f>'D1'!L94*'C4'!L93</f>
        <v>0</v>
      </c>
      <c r="M93" s="4">
        <f>'D1'!M94*'C4'!M93</f>
        <v>0</v>
      </c>
      <c r="N93" s="4">
        <f>'D1'!N94*'C4'!N93</f>
        <v>2117654.944401944</v>
      </c>
      <c r="O93" s="4">
        <f>'D1'!O94*'C4'!O93</f>
        <v>168248.42573188432</v>
      </c>
      <c r="P93" s="4">
        <f>'D1'!P94*'C4'!P93</f>
        <v>254307.7624550848</v>
      </c>
      <c r="Q93" s="4">
        <f>'D1'!Q94*'C4'!Q93</f>
        <v>219853.44504889648</v>
      </c>
      <c r="R93" s="4">
        <f>'D1'!R94*'C4'!R93</f>
        <v>1881.2670709849194</v>
      </c>
      <c r="S93" s="4">
        <f>'D1'!S94*'C4'!S93</f>
        <v>0</v>
      </c>
      <c r="T93" s="4">
        <f>'D1'!T94*'C4'!T93</f>
        <v>0</v>
      </c>
      <c r="U93" s="4">
        <f>'D1'!U94*'C4'!U93</f>
        <v>0</v>
      </c>
      <c r="V93" s="4">
        <f>'D1'!V94*'C4'!V93</f>
        <v>0</v>
      </c>
      <c r="W93" s="4">
        <f>'D1'!W94*'C4'!W93</f>
        <v>0</v>
      </c>
      <c r="X93" s="4">
        <f>'D1'!X94*'C4'!X93</f>
        <v>855.8325739397796</v>
      </c>
      <c r="Y93" s="4">
        <f>'D1'!Y94*'C4'!Y93</f>
        <v>0</v>
      </c>
      <c r="Z93" s="4">
        <f>'D1'!Z94*'C4'!Z93</f>
        <v>5456.331334608296</v>
      </c>
      <c r="AA93" s="4">
        <f>'D1'!AA94*'C4'!AA93</f>
        <v>0</v>
      </c>
      <c r="AB93" s="4">
        <f>'D1'!AB94*'C4'!AB93</f>
        <v>0</v>
      </c>
      <c r="AC93" s="4">
        <f>'D1'!AC94*'C4'!AC93</f>
        <v>0</v>
      </c>
      <c r="AD93" s="4">
        <f>'D1'!AD94*'C4'!AD93</f>
        <v>0</v>
      </c>
      <c r="AE93" s="4">
        <f>'D1'!AE94*'C4'!AE93</f>
        <v>0</v>
      </c>
      <c r="AF93" s="4">
        <f>'D1'!AF94*'C4'!AF93</f>
        <v>0</v>
      </c>
      <c r="AG93" s="4">
        <f>'D1'!AG94*'C4'!AG93</f>
        <v>0</v>
      </c>
      <c r="AH93" s="4">
        <f>'D1'!AH94*'C4'!AH93</f>
        <v>0</v>
      </c>
      <c r="AI93" s="4">
        <f>'D1'!AI94*'C4'!AI93</f>
        <v>0</v>
      </c>
      <c r="AJ93" s="4">
        <f>A!AJ93*'C4'!AJ93</f>
        <v>0</v>
      </c>
      <c r="AK93" s="4">
        <f>'D1'!AK94*'C4'!AK93</f>
        <v>0</v>
      </c>
    </row>
    <row r="94" spans="1:37" ht="15">
      <c r="A94" s="5">
        <v>92</v>
      </c>
      <c r="B94" s="5">
        <v>92</v>
      </c>
      <c r="C94" s="1" t="s">
        <v>37</v>
      </c>
      <c r="D94" s="4">
        <f>'D1'!D95*'C4'!D94</f>
        <v>0</v>
      </c>
      <c r="E94" s="4">
        <f>'D1'!E95*'C4'!E94</f>
        <v>0</v>
      </c>
      <c r="F94" s="4">
        <f>'D1'!F95*'C4'!F94</f>
        <v>0</v>
      </c>
      <c r="G94" s="4">
        <f>'D1'!G95*'C4'!G94</f>
        <v>0</v>
      </c>
      <c r="H94" s="4">
        <f>'D1'!H95*'C4'!H94</f>
        <v>0</v>
      </c>
      <c r="I94" s="4">
        <f>'D1'!I95*'C4'!I94</f>
        <v>0</v>
      </c>
      <c r="J94" s="4">
        <f>'D1'!J95*'C4'!J94</f>
        <v>0</v>
      </c>
      <c r="K94" s="4">
        <f>'D1'!K95*'C4'!K94</f>
        <v>0</v>
      </c>
      <c r="L94" s="4">
        <f>'D1'!L95*'C4'!L94</f>
        <v>0</v>
      </c>
      <c r="M94" s="4">
        <f>'D1'!M95*'C4'!M94</f>
        <v>0</v>
      </c>
      <c r="N94" s="4">
        <f>'D1'!N95*'C4'!N94</f>
        <v>0</v>
      </c>
      <c r="O94" s="4">
        <f>'D1'!O95*'C4'!O94</f>
        <v>0</v>
      </c>
      <c r="P94" s="4">
        <f>'D1'!P95*'C4'!P94</f>
        <v>0</v>
      </c>
      <c r="Q94" s="4">
        <f>'D1'!Q95*'C4'!Q94</f>
        <v>0</v>
      </c>
      <c r="R94" s="4">
        <f>'D1'!R95*'C4'!R94</f>
        <v>0</v>
      </c>
      <c r="S94" s="4">
        <f>'D1'!S95*'C4'!S94</f>
        <v>0</v>
      </c>
      <c r="T94" s="4">
        <f>'D1'!T95*'C4'!T94</f>
        <v>0</v>
      </c>
      <c r="U94" s="4">
        <f>'D1'!U95*'C4'!U94</f>
        <v>0</v>
      </c>
      <c r="V94" s="4">
        <f>'D1'!V95*'C4'!V94</f>
        <v>0</v>
      </c>
      <c r="W94" s="4">
        <f>'D1'!W95*'C4'!W94</f>
        <v>0</v>
      </c>
      <c r="X94" s="4">
        <f>'D1'!X95*'C4'!X94</f>
        <v>0</v>
      </c>
      <c r="Y94" s="4">
        <f>'D1'!Y95*'C4'!Y94</f>
        <v>0</v>
      </c>
      <c r="Z94" s="4">
        <f>'D1'!Z95*'C4'!Z94</f>
        <v>0</v>
      </c>
      <c r="AA94" s="4">
        <f>'D1'!AA95*'C4'!AA94</f>
        <v>0</v>
      </c>
      <c r="AB94" s="4">
        <f>'D1'!AB95*'C4'!AB94</f>
        <v>0</v>
      </c>
      <c r="AC94" s="4">
        <f>'D1'!AC95*'C4'!AC94</f>
        <v>0</v>
      </c>
      <c r="AD94" s="4">
        <f>'D1'!AD95*'C4'!AD94</f>
        <v>0</v>
      </c>
      <c r="AE94" s="4">
        <f>'D1'!AE95*'C4'!AE94</f>
        <v>0</v>
      </c>
      <c r="AF94" s="4">
        <f>'D1'!AF95*'C4'!AF94</f>
        <v>0</v>
      </c>
      <c r="AG94" s="4">
        <f>'D1'!AG95*'C4'!AG94</f>
        <v>0</v>
      </c>
      <c r="AH94" s="4">
        <f>'D1'!AH95*'C4'!AH94</f>
        <v>0</v>
      </c>
      <c r="AI94" s="4">
        <f>'D1'!AI95*'C4'!AI94</f>
        <v>0</v>
      </c>
      <c r="AJ94" s="4">
        <f>A!AJ94*'C4'!AJ94</f>
        <v>0</v>
      </c>
      <c r="AK94" s="4">
        <f>'D1'!AK95*'C4'!AK94</f>
        <v>0</v>
      </c>
    </row>
    <row r="95" spans="1:37" ht="15">
      <c r="A95" s="5">
        <v>93</v>
      </c>
      <c r="B95" s="5">
        <v>93</v>
      </c>
      <c r="C95" s="1" t="s">
        <v>38</v>
      </c>
      <c r="D95" s="4">
        <f>'D1'!D96*'C4'!D95</f>
        <v>0</v>
      </c>
      <c r="E95" s="4">
        <f>'D1'!E96*'C4'!E95</f>
        <v>383.5630828944748</v>
      </c>
      <c r="F95" s="4">
        <f>'D1'!F96*'C4'!F95</f>
        <v>2265.3387289869747</v>
      </c>
      <c r="G95" s="4">
        <f>'D1'!G96*'C4'!G95</f>
        <v>0</v>
      </c>
      <c r="H95" s="4">
        <f>'D1'!H96*'C4'!H95</f>
        <v>0</v>
      </c>
      <c r="I95" s="4">
        <f>'D1'!I96*'C4'!I95</f>
        <v>0</v>
      </c>
      <c r="J95" s="4">
        <f>'D1'!J96*'C4'!J95</f>
        <v>0</v>
      </c>
      <c r="K95" s="4">
        <f>'D1'!K96*'C4'!K95</f>
        <v>0</v>
      </c>
      <c r="L95" s="4">
        <f>'D1'!L96*'C4'!L95</f>
        <v>0</v>
      </c>
      <c r="M95" s="4">
        <f>'D1'!M96*'C4'!M95</f>
        <v>0</v>
      </c>
      <c r="N95" s="4">
        <f>'D1'!N96*'C4'!N95</f>
        <v>20058.6214681</v>
      </c>
      <c r="O95" s="4">
        <f>'D1'!O96*'C4'!O95</f>
        <v>3789149.0892632552</v>
      </c>
      <c r="P95" s="4">
        <f>'D1'!P96*'C4'!P95</f>
        <v>16248.096839553602</v>
      </c>
      <c r="Q95" s="4">
        <f>'D1'!Q96*'C4'!Q95</f>
        <v>202277.32994452017</v>
      </c>
      <c r="R95" s="4">
        <f>'D1'!R96*'C4'!R95</f>
        <v>140142.37591252357</v>
      </c>
      <c r="S95" s="4">
        <f>'D1'!S96*'C4'!S95</f>
        <v>0</v>
      </c>
      <c r="T95" s="4">
        <f>'D1'!T96*'C4'!T95</f>
        <v>0</v>
      </c>
      <c r="U95" s="4">
        <f>'D1'!U96*'C4'!U95</f>
        <v>31.806636684046385</v>
      </c>
      <c r="V95" s="4">
        <f>'D1'!V96*'C4'!V95</f>
        <v>570.1351282525407</v>
      </c>
      <c r="W95" s="4">
        <f>'D1'!W96*'C4'!W95</f>
        <v>25334.764927309076</v>
      </c>
      <c r="X95" s="4">
        <f>'D1'!X96*'C4'!X95</f>
        <v>18.4160027865105</v>
      </c>
      <c r="Y95" s="4">
        <f>'D1'!Y96*'C4'!Y95</f>
        <v>0</v>
      </c>
      <c r="Z95" s="4">
        <f>'D1'!Z96*'C4'!Z95</f>
        <v>32.508183439999996</v>
      </c>
      <c r="AA95" s="4">
        <f>'D1'!AA96*'C4'!AA95</f>
        <v>0</v>
      </c>
      <c r="AB95" s="4">
        <f>'D1'!AB96*'C4'!AB95</f>
        <v>0</v>
      </c>
      <c r="AC95" s="4">
        <f>'D1'!AC96*'C4'!AC95</f>
        <v>0</v>
      </c>
      <c r="AD95" s="4">
        <f>'D1'!AD96*'C4'!AD95</f>
        <v>0</v>
      </c>
      <c r="AE95" s="4">
        <f>'D1'!AE96*'C4'!AE95</f>
        <v>0</v>
      </c>
      <c r="AF95" s="4">
        <f>'D1'!AF96*'C4'!AF95</f>
        <v>0</v>
      </c>
      <c r="AG95" s="4">
        <f>'D1'!AG96*'C4'!AG95</f>
        <v>0</v>
      </c>
      <c r="AH95" s="4">
        <f>'D1'!AH96*'C4'!AH95</f>
        <v>0</v>
      </c>
      <c r="AI95" s="4">
        <f>'D1'!AI96*'C4'!AI95</f>
        <v>0</v>
      </c>
      <c r="AJ95" s="4">
        <f>A!AJ95*'C4'!AJ95</f>
        <v>0</v>
      </c>
      <c r="AK95" s="4">
        <f>'D1'!AK96*'C4'!AK95</f>
        <v>0</v>
      </c>
    </row>
    <row r="96" spans="1:37" ht="15">
      <c r="A96" s="7">
        <v>94</v>
      </c>
      <c r="B96" s="7"/>
      <c r="C96" s="8" t="s">
        <v>39</v>
      </c>
      <c r="D96" s="9">
        <f aca="true" t="shared" si="0" ref="D96:AJ96">SUM(D3:D95)</f>
        <v>8672077.22217338</v>
      </c>
      <c r="E96" s="9">
        <f t="shared" si="0"/>
        <v>95003817.21763955</v>
      </c>
      <c r="F96" s="9">
        <f t="shared" si="0"/>
        <v>46294979.86889872</v>
      </c>
      <c r="G96" s="9">
        <f t="shared" si="0"/>
        <v>0</v>
      </c>
      <c r="H96" s="9">
        <f t="shared" si="0"/>
        <v>3364410.479861633</v>
      </c>
      <c r="I96" s="9">
        <f t="shared" si="0"/>
        <v>10249515.618211128</v>
      </c>
      <c r="J96" s="9">
        <f t="shared" si="0"/>
        <v>0</v>
      </c>
      <c r="K96" s="9">
        <f t="shared" si="0"/>
        <v>545646.4899271763</v>
      </c>
      <c r="L96" s="9">
        <f t="shared" si="0"/>
        <v>0</v>
      </c>
      <c r="M96" s="9">
        <f t="shared" si="0"/>
        <v>30260102.85029964</v>
      </c>
      <c r="N96" s="9">
        <f t="shared" si="0"/>
        <v>259654877.3195508</v>
      </c>
      <c r="O96" s="9">
        <f t="shared" si="0"/>
        <v>1240255300.5832622</v>
      </c>
      <c r="P96" s="9">
        <f t="shared" si="0"/>
        <v>2507223.352278519</v>
      </c>
      <c r="Q96" s="9">
        <f t="shared" si="0"/>
        <v>85068321.64140986</v>
      </c>
      <c r="R96" s="9">
        <f t="shared" si="0"/>
        <v>10429150.958372148</v>
      </c>
      <c r="S96" s="9">
        <f t="shared" si="0"/>
        <v>0</v>
      </c>
      <c r="T96" s="9">
        <f t="shared" si="0"/>
        <v>1108842.963700534</v>
      </c>
      <c r="U96" s="9">
        <f t="shared" si="0"/>
        <v>14393947.393546898</v>
      </c>
      <c r="V96" s="9">
        <f t="shared" si="0"/>
        <v>2666350.4381691916</v>
      </c>
      <c r="W96" s="9">
        <f t="shared" si="0"/>
        <v>11308070.846813247</v>
      </c>
      <c r="X96" s="9">
        <f t="shared" si="0"/>
        <v>1739426.88713597</v>
      </c>
      <c r="Y96" s="9">
        <f t="shared" si="0"/>
        <v>386519.2262724734</v>
      </c>
      <c r="Z96" s="9">
        <f t="shared" si="0"/>
        <v>513772.7179444828</v>
      </c>
      <c r="AA96" s="9">
        <f t="shared" si="0"/>
        <v>14782921.990913784</v>
      </c>
      <c r="AB96" s="9">
        <f t="shared" si="0"/>
        <v>103804.5979704328</v>
      </c>
      <c r="AC96" s="9">
        <f t="shared" si="0"/>
        <v>1946889.6855057003</v>
      </c>
      <c r="AD96" s="9">
        <f t="shared" si="0"/>
        <v>0</v>
      </c>
      <c r="AE96" s="9">
        <f t="shared" si="0"/>
        <v>0</v>
      </c>
      <c r="AF96" s="9">
        <f t="shared" si="0"/>
        <v>0</v>
      </c>
      <c r="AG96" s="9">
        <f t="shared" si="0"/>
        <v>0</v>
      </c>
      <c r="AH96" s="9">
        <f t="shared" si="0"/>
        <v>0</v>
      </c>
      <c r="AI96" s="9">
        <f t="shared" si="0"/>
        <v>0</v>
      </c>
      <c r="AJ96" s="9">
        <f t="shared" si="0"/>
        <v>4994938.36787838</v>
      </c>
      <c r="AK96" s="9">
        <f>SUM(AK3:AK95)</f>
        <v>0</v>
      </c>
    </row>
    <row r="97" spans="4:37" ht="1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">
      <c r="A98" s="5">
        <v>95</v>
      </c>
      <c r="C98" s="1" t="s">
        <v>63</v>
      </c>
      <c r="D98" s="4">
        <f>'D1'!D99*'C4'!D98</f>
        <v>0</v>
      </c>
      <c r="E98" s="4">
        <f>'D1'!E99*'C4'!E98</f>
        <v>0</v>
      </c>
      <c r="F98" s="4">
        <f>'D1'!F99*'C4'!F98</f>
        <v>0</v>
      </c>
      <c r="G98" s="4">
        <f>'D1'!G99*'C4'!G98</f>
        <v>0</v>
      </c>
      <c r="H98" s="4">
        <f>'D1'!H99*'C4'!H98</f>
        <v>0</v>
      </c>
      <c r="I98" s="4">
        <f>'D1'!I99*'C4'!I98</f>
        <v>0</v>
      </c>
      <c r="J98" s="4">
        <f>'D1'!J99*'C4'!J98</f>
        <v>0</v>
      </c>
      <c r="K98" s="4">
        <f>'D1'!K99*'C4'!K98</f>
        <v>0</v>
      </c>
      <c r="L98" s="4">
        <f>'D1'!L99*'C4'!L98</f>
        <v>0</v>
      </c>
      <c r="M98" s="4">
        <f>'D1'!M99*'C4'!M98</f>
        <v>0</v>
      </c>
      <c r="N98" s="4">
        <f>'D1'!N99*'C4'!N98</f>
        <v>0</v>
      </c>
      <c r="O98" s="4">
        <f>'D1'!O99*'C4'!O98</f>
        <v>0</v>
      </c>
      <c r="P98" s="4">
        <f>'D1'!P99*'C4'!P98</f>
        <v>1204151.6574738743</v>
      </c>
      <c r="Q98" s="4">
        <f>'D1'!Q99*'C4'!Q98</f>
        <v>5405413.329178826</v>
      </c>
      <c r="R98" s="4">
        <f>'D1'!R99*'C4'!R98</f>
        <v>17349836.503297843</v>
      </c>
      <c r="S98" s="4">
        <f>'D1'!S99*'C4'!S98</f>
        <v>0</v>
      </c>
      <c r="T98" s="4">
        <f>'D1'!T99*'C4'!T98</f>
        <v>0</v>
      </c>
      <c r="U98" s="4">
        <f>'D1'!U99*'C4'!U98</f>
        <v>0</v>
      </c>
      <c r="V98" s="4">
        <f>'D1'!V99*'C4'!V98</f>
        <v>0</v>
      </c>
      <c r="W98" s="4">
        <f>'D1'!W99*'C4'!W98</f>
        <v>0</v>
      </c>
      <c r="X98" s="4">
        <f>'D1'!X99*'C4'!X98</f>
        <v>81678.04169197184</v>
      </c>
      <c r="Y98" s="4">
        <f>'D1'!Y99*'C4'!Y98</f>
        <v>0</v>
      </c>
      <c r="Z98" s="4">
        <f>'D1'!Z99*'C4'!Z98</f>
        <v>83890.47005127999</v>
      </c>
      <c r="AA98" s="4">
        <f>'D1'!AA99*'C4'!AA98</f>
        <v>0</v>
      </c>
      <c r="AB98" s="4">
        <f>'D1'!AB99*'C4'!AB98</f>
        <v>0</v>
      </c>
      <c r="AC98" s="4">
        <f>'D1'!AC99*'C4'!AC98</f>
        <v>0</v>
      </c>
      <c r="AD98" s="4">
        <f>'D1'!AD99*'C4'!AD98</f>
        <v>0</v>
      </c>
      <c r="AE98" s="4">
        <f>'D1'!AE99*'C4'!AE98</f>
        <v>0</v>
      </c>
      <c r="AF98" s="4">
        <f>'D1'!AF99*'C4'!AF98</f>
        <v>0</v>
      </c>
      <c r="AG98" s="4">
        <f>'D1'!AG99*'C4'!AG98</f>
        <v>0</v>
      </c>
      <c r="AH98" s="4">
        <f>'D1'!AH99*'C4'!AH98</f>
        <v>0</v>
      </c>
      <c r="AI98" s="4">
        <f>'D1'!AI99*'C4'!AI98</f>
        <v>0</v>
      </c>
      <c r="AJ98" s="4">
        <f>'D1'!AJ99*'C4'!AJ98</f>
        <v>0</v>
      </c>
      <c r="AK98" s="4">
        <f>'D1'!AK99*'C4'!AK98</f>
        <v>0</v>
      </c>
    </row>
    <row r="99" spans="1:37" ht="15">
      <c r="A99" s="7"/>
      <c r="B99" s="7"/>
      <c r="C99" s="8" t="s">
        <v>1</v>
      </c>
      <c r="D99" s="9">
        <f aca="true" t="shared" si="1" ref="D99:AK99">D96+D98</f>
        <v>8672077.22217338</v>
      </c>
      <c r="E99" s="9">
        <f t="shared" si="1"/>
        <v>95003817.21763955</v>
      </c>
      <c r="F99" s="9">
        <f t="shared" si="1"/>
        <v>46294979.86889872</v>
      </c>
      <c r="G99" s="9">
        <f t="shared" si="1"/>
        <v>0</v>
      </c>
      <c r="H99" s="9">
        <f t="shared" si="1"/>
        <v>3364410.479861633</v>
      </c>
      <c r="I99" s="9">
        <f t="shared" si="1"/>
        <v>10249515.618211128</v>
      </c>
      <c r="J99" s="9">
        <f t="shared" si="1"/>
        <v>0</v>
      </c>
      <c r="K99" s="9">
        <f t="shared" si="1"/>
        <v>545646.4899271763</v>
      </c>
      <c r="L99" s="9">
        <f t="shared" si="1"/>
        <v>0</v>
      </c>
      <c r="M99" s="9">
        <f t="shared" si="1"/>
        <v>30260102.85029964</v>
      </c>
      <c r="N99" s="9">
        <f t="shared" si="1"/>
        <v>259654877.3195508</v>
      </c>
      <c r="O99" s="9">
        <f t="shared" si="1"/>
        <v>1240255300.5832622</v>
      </c>
      <c r="P99" s="9">
        <f t="shared" si="1"/>
        <v>3711375.0097523932</v>
      </c>
      <c r="Q99" s="9">
        <f t="shared" si="1"/>
        <v>90473734.97058868</v>
      </c>
      <c r="R99" s="9">
        <f t="shared" si="1"/>
        <v>27778987.46166999</v>
      </c>
      <c r="S99" s="9">
        <f t="shared" si="1"/>
        <v>0</v>
      </c>
      <c r="T99" s="9">
        <f t="shared" si="1"/>
        <v>1108842.963700534</v>
      </c>
      <c r="U99" s="9">
        <f t="shared" si="1"/>
        <v>14393947.393546898</v>
      </c>
      <c r="V99" s="9">
        <f t="shared" si="1"/>
        <v>2666350.4381691916</v>
      </c>
      <c r="W99" s="9">
        <f t="shared" si="1"/>
        <v>11308070.846813247</v>
      </c>
      <c r="X99" s="9">
        <f t="shared" si="1"/>
        <v>1821104.9288279419</v>
      </c>
      <c r="Y99" s="9">
        <f t="shared" si="1"/>
        <v>386519.2262724734</v>
      </c>
      <c r="Z99" s="9">
        <f t="shared" si="1"/>
        <v>597663.1879957628</v>
      </c>
      <c r="AA99" s="9">
        <f t="shared" si="1"/>
        <v>14782921.990913784</v>
      </c>
      <c r="AB99" s="9">
        <f t="shared" si="1"/>
        <v>103804.5979704328</v>
      </c>
      <c r="AC99" s="9">
        <f t="shared" si="1"/>
        <v>1946889.6855057003</v>
      </c>
      <c r="AD99" s="9">
        <f t="shared" si="1"/>
        <v>0</v>
      </c>
      <c r="AE99" s="9">
        <f t="shared" si="1"/>
        <v>0</v>
      </c>
      <c r="AF99" s="9">
        <f t="shared" si="1"/>
        <v>0</v>
      </c>
      <c r="AG99" s="9">
        <f t="shared" si="1"/>
        <v>0</v>
      </c>
      <c r="AH99" s="9">
        <f t="shared" si="1"/>
        <v>0</v>
      </c>
      <c r="AI99" s="9">
        <f t="shared" si="1"/>
        <v>0</v>
      </c>
      <c r="AJ99" s="9">
        <f t="shared" si="1"/>
        <v>4994938.36787838</v>
      </c>
      <c r="AK99" s="9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38" width="9.625" style="6" customWidth="1"/>
    <col min="39" max="39" width="9.625" style="6" bestFit="1" customWidth="1"/>
    <col min="40" max="40" width="9.00390625" style="6" customWidth="1"/>
    <col min="41" max="16384" width="9.00390625" style="5" customWidth="1"/>
  </cols>
  <sheetData>
    <row r="1" spans="1:40" ht="15">
      <c r="A1" s="17" t="s">
        <v>221</v>
      </c>
      <c r="B1" s="1" t="s">
        <v>4</v>
      </c>
      <c r="C1" s="22" t="s">
        <v>108</v>
      </c>
      <c r="D1" s="1" t="s">
        <v>119</v>
      </c>
      <c r="E1" s="1" t="s">
        <v>41</v>
      </c>
      <c r="F1" s="1" t="s">
        <v>50</v>
      </c>
      <c r="G1" s="1" t="s">
        <v>61</v>
      </c>
      <c r="H1" s="1" t="s">
        <v>69</v>
      </c>
      <c r="I1" s="1" t="s">
        <v>70</v>
      </c>
      <c r="J1" s="1" t="s">
        <v>71</v>
      </c>
      <c r="K1" s="1" t="s">
        <v>75</v>
      </c>
      <c r="L1" s="1" t="s">
        <v>76</v>
      </c>
      <c r="M1" s="1" t="s">
        <v>42</v>
      </c>
      <c r="N1" s="1" t="s">
        <v>47</v>
      </c>
      <c r="O1" s="1" t="s">
        <v>215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216</v>
      </c>
      <c r="V1" s="2" t="s">
        <v>122</v>
      </c>
      <c r="W1" s="2" t="s">
        <v>123</v>
      </c>
      <c r="X1" s="4" t="s">
        <v>217</v>
      </c>
      <c r="Y1" s="5" t="s">
        <v>139</v>
      </c>
      <c r="Z1" s="1" t="s">
        <v>30</v>
      </c>
      <c r="AA1" s="1" t="s">
        <v>125</v>
      </c>
      <c r="AB1" s="1" t="s">
        <v>126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218</v>
      </c>
      <c r="AI1" s="3" t="s">
        <v>62</v>
      </c>
      <c r="AJ1" s="1" t="s">
        <v>66</v>
      </c>
      <c r="AK1" s="1" t="s">
        <v>105</v>
      </c>
      <c r="AL1" s="30" t="s">
        <v>233</v>
      </c>
      <c r="AM1" s="30" t="s">
        <v>234</v>
      </c>
      <c r="AN1" s="30" t="s">
        <v>235</v>
      </c>
    </row>
    <row r="2" spans="1:40" ht="15">
      <c r="A2" s="1" t="s">
        <v>3</v>
      </c>
      <c r="B2" s="1" t="s">
        <v>5</v>
      </c>
      <c r="C2" s="22"/>
      <c r="D2" s="5" t="s">
        <v>222</v>
      </c>
      <c r="E2" s="5" t="s">
        <v>222</v>
      </c>
      <c r="F2" s="5" t="s">
        <v>222</v>
      </c>
      <c r="G2" s="5" t="s">
        <v>222</v>
      </c>
      <c r="H2" s="5" t="s">
        <v>222</v>
      </c>
      <c r="I2" s="5" t="s">
        <v>222</v>
      </c>
      <c r="J2" s="5" t="s">
        <v>222</v>
      </c>
      <c r="K2" s="5" t="s">
        <v>222</v>
      </c>
      <c r="L2" s="5" t="s">
        <v>222</v>
      </c>
      <c r="M2" s="5" t="s">
        <v>222</v>
      </c>
      <c r="N2" s="5" t="s">
        <v>222</v>
      </c>
      <c r="O2" s="5" t="s">
        <v>222</v>
      </c>
      <c r="P2" s="5" t="s">
        <v>222</v>
      </c>
      <c r="Q2" s="5" t="s">
        <v>222</v>
      </c>
      <c r="R2" s="5" t="s">
        <v>222</v>
      </c>
      <c r="S2" s="5" t="s">
        <v>222</v>
      </c>
      <c r="T2" s="5" t="s">
        <v>222</v>
      </c>
      <c r="U2" s="5" t="s">
        <v>222</v>
      </c>
      <c r="V2" s="5" t="s">
        <v>222</v>
      </c>
      <c r="W2" s="5" t="s">
        <v>222</v>
      </c>
      <c r="X2" s="5" t="s">
        <v>222</v>
      </c>
      <c r="Y2" s="5" t="s">
        <v>222</v>
      </c>
      <c r="Z2" s="5" t="s">
        <v>222</v>
      </c>
      <c r="AA2" s="5" t="s">
        <v>222</v>
      </c>
      <c r="AB2" s="5" t="s">
        <v>222</v>
      </c>
      <c r="AC2" s="5" t="s">
        <v>222</v>
      </c>
      <c r="AD2" s="5" t="s">
        <v>222</v>
      </c>
      <c r="AE2" s="5" t="s">
        <v>222</v>
      </c>
      <c r="AF2" s="5" t="s">
        <v>211</v>
      </c>
      <c r="AG2" s="5" t="s">
        <v>211</v>
      </c>
      <c r="AH2" s="5" t="s">
        <v>211</v>
      </c>
      <c r="AI2" s="5" t="s">
        <v>211</v>
      </c>
      <c r="AJ2" s="5" t="s">
        <v>211</v>
      </c>
      <c r="AK2" s="5" t="s">
        <v>222</v>
      </c>
      <c r="AL2" s="6" t="s">
        <v>222</v>
      </c>
      <c r="AM2" s="6" t="s">
        <v>222</v>
      </c>
      <c r="AN2" s="6" t="s">
        <v>222</v>
      </c>
    </row>
    <row r="3" spans="1:40" ht="15">
      <c r="A3" s="7">
        <v>1</v>
      </c>
      <c r="B3" s="7">
        <v>1</v>
      </c>
      <c r="C3" s="8" t="s">
        <v>263</v>
      </c>
      <c r="D3" s="9">
        <f>'D1'!D4*'C5'!D3</f>
        <v>0</v>
      </c>
      <c r="E3" s="9">
        <f>'D1'!E4*'C5'!E3</f>
        <v>0</v>
      </c>
      <c r="F3" s="9">
        <f>'D1'!F4*'C5'!F3</f>
        <v>0</v>
      </c>
      <c r="G3" s="9">
        <f>'D1'!G4*'C5'!G3</f>
        <v>0</v>
      </c>
      <c r="H3" s="9">
        <f>'D1'!H4*'C5'!H3</f>
        <v>0</v>
      </c>
      <c r="I3" s="9">
        <f>'D1'!I4*'C5'!I3</f>
        <v>0</v>
      </c>
      <c r="J3" s="9">
        <f>'D1'!J4*'C5'!J3</f>
        <v>0</v>
      </c>
      <c r="K3" s="9">
        <f>'D1'!K4*'C5'!K3</f>
        <v>0</v>
      </c>
      <c r="L3" s="9">
        <f>'D1'!L4*'C5'!L3</f>
        <v>0</v>
      </c>
      <c r="M3" s="9">
        <f>'D1'!M4*'C5'!M3</f>
        <v>0</v>
      </c>
      <c r="N3" s="9">
        <f>'D1'!N4*'C5'!N3</f>
        <v>1265981.7090731403</v>
      </c>
      <c r="O3" s="9">
        <f>'D1'!O4*'C5'!O3</f>
        <v>0</v>
      </c>
      <c r="P3" s="9">
        <f>'D1'!P4*'C5'!P3</f>
        <v>5006467.198974519</v>
      </c>
      <c r="Q3" s="9">
        <f>'D1'!Q4*'C5'!Q3</f>
        <v>309692.68110452767</v>
      </c>
      <c r="R3" s="9">
        <f>'D1'!R4*'C5'!R3</f>
        <v>27052.330559651924</v>
      </c>
      <c r="S3" s="9">
        <f>'D1'!S4*'C5'!S3</f>
        <v>0</v>
      </c>
      <c r="T3" s="9">
        <f>'D1'!T4*'C5'!T3</f>
        <v>0</v>
      </c>
      <c r="U3" s="9">
        <f>'D1'!U4*'C5'!U3</f>
        <v>0</v>
      </c>
      <c r="V3" s="9">
        <f>'D1'!V4*'C5'!V3</f>
        <v>0</v>
      </c>
      <c r="W3" s="9">
        <f>'D1'!W4*'C5'!W3</f>
        <v>0</v>
      </c>
      <c r="X3" s="9">
        <f>'D1'!X4*'C5'!X3</f>
        <v>0</v>
      </c>
      <c r="Y3" s="9">
        <f>'D1'!Y4*'C5'!Y3</f>
        <v>0</v>
      </c>
      <c r="Z3" s="9">
        <f>'D1'!Z4*'C5'!Z3</f>
        <v>0</v>
      </c>
      <c r="AA3" s="9">
        <f>'D1'!AA4*'C5'!AA3</f>
        <v>0</v>
      </c>
      <c r="AB3" s="9">
        <f>'D1'!AB4*'C5'!AB3</f>
        <v>0</v>
      </c>
      <c r="AC3" s="9">
        <f>'D1'!AC4*'C5'!AC3</f>
        <v>0</v>
      </c>
      <c r="AD3" s="9">
        <f>'D1'!AD4*'C5'!AD3</f>
        <v>0</v>
      </c>
      <c r="AE3" s="9">
        <f>'D1'!AE4*'C5'!AE3</f>
        <v>0</v>
      </c>
      <c r="AF3" s="9">
        <f>'D1'!AF4*'C5'!AF3</f>
        <v>0</v>
      </c>
      <c r="AG3" s="9">
        <f>'D1'!AG4*'C5'!AG3</f>
        <v>0</v>
      </c>
      <c r="AH3" s="9">
        <f>'D1'!AH4*'C5'!AH3</f>
        <v>0</v>
      </c>
      <c r="AI3" s="9">
        <f>'D1'!AI4*'C5'!AI3</f>
        <v>0</v>
      </c>
      <c r="AJ3" s="9">
        <f>'D1'!AJ4*'C5'!AJ3</f>
        <v>0</v>
      </c>
      <c r="AK3" s="9">
        <f>A!AK3*'C5'!AK3</f>
        <v>8213773.73394</v>
      </c>
      <c r="AL3" s="10">
        <f>'D1'!Q4*'C5'!AL3</f>
        <v>0</v>
      </c>
      <c r="AM3" s="10">
        <f>'D1'!R4*'C5'!AM3</f>
        <v>16262.886330617088</v>
      </c>
      <c r="AN3" s="10">
        <f>'D1'!X4*'C5'!AN3</f>
        <v>0</v>
      </c>
    </row>
    <row r="4" spans="1:40" ht="15">
      <c r="A4" s="5">
        <v>2</v>
      </c>
      <c r="B4" s="5">
        <v>2</v>
      </c>
      <c r="C4" s="1" t="s">
        <v>264</v>
      </c>
      <c r="D4" s="4">
        <f>'D1'!D5*'C5'!D4</f>
        <v>0</v>
      </c>
      <c r="E4" s="4">
        <f>'D1'!E5*'C5'!E4</f>
        <v>0</v>
      </c>
      <c r="F4" s="4">
        <f>'D1'!F5*'C5'!F4</f>
        <v>0</v>
      </c>
      <c r="G4" s="4">
        <f>'D1'!G5*'C5'!G4</f>
        <v>0</v>
      </c>
      <c r="H4" s="4">
        <f>'D1'!H5*'C5'!H4</f>
        <v>0</v>
      </c>
      <c r="I4" s="4">
        <f>'D1'!I5*'C5'!I4</f>
        <v>0</v>
      </c>
      <c r="J4" s="4">
        <f>'D1'!J5*'C5'!J4</f>
        <v>0</v>
      </c>
      <c r="K4" s="4">
        <f>'D1'!K5*'C5'!K4</f>
        <v>0</v>
      </c>
      <c r="L4" s="4">
        <f>'D1'!L5*'C5'!L4</f>
        <v>0</v>
      </c>
      <c r="M4" s="4">
        <f>'D1'!M5*'C5'!M4</f>
        <v>0</v>
      </c>
      <c r="N4" s="4">
        <f>'D1'!N5*'C5'!N4</f>
        <v>7803.982913160002</v>
      </c>
      <c r="O4" s="4">
        <f>'D1'!O5*'C5'!O4</f>
        <v>0</v>
      </c>
      <c r="P4" s="4">
        <f>'D1'!P5*'C5'!P4</f>
        <v>8361.48718504435</v>
      </c>
      <c r="Q4" s="4">
        <f>'D1'!Q5*'C5'!Q4</f>
        <v>21193.823850715948</v>
      </c>
      <c r="R4" s="4">
        <f>'D1'!R5*'C5'!R4</f>
        <v>2777.593254055661</v>
      </c>
      <c r="S4" s="4">
        <f>'D1'!S5*'C5'!S4</f>
        <v>0</v>
      </c>
      <c r="T4" s="4">
        <f>'D1'!T5*'C5'!T4</f>
        <v>0</v>
      </c>
      <c r="U4" s="4">
        <f>'D1'!U5*'C5'!U4</f>
        <v>0</v>
      </c>
      <c r="V4" s="4">
        <f>'D1'!V5*'C5'!V4</f>
        <v>0</v>
      </c>
      <c r="W4" s="4">
        <f>'D1'!W5*'C5'!W4</f>
        <v>0</v>
      </c>
      <c r="X4" s="4">
        <f>'D1'!X5*'C5'!X4</f>
        <v>1554.1236389544285</v>
      </c>
      <c r="Y4" s="4">
        <f>'D1'!Y5*'C5'!Y4</f>
        <v>0</v>
      </c>
      <c r="Z4" s="4">
        <f>'D1'!Z5*'C5'!Z4</f>
        <v>0</v>
      </c>
      <c r="AA4" s="4">
        <f>'D1'!AA5*'C5'!AA4</f>
        <v>0</v>
      </c>
      <c r="AB4" s="4">
        <f>'D1'!AB5*'C5'!AB4</f>
        <v>0</v>
      </c>
      <c r="AC4" s="4">
        <f>'D1'!AC5*'C5'!AC4</f>
        <v>0</v>
      </c>
      <c r="AD4" s="4">
        <f>'D1'!AD5*'C5'!AD4</f>
        <v>0</v>
      </c>
      <c r="AE4" s="4">
        <f>'D1'!AE5*'C5'!AE4</f>
        <v>0</v>
      </c>
      <c r="AF4" s="4">
        <f>'D1'!AF5*'C5'!AF4</f>
        <v>0</v>
      </c>
      <c r="AG4" s="4">
        <f>'D1'!AG5*'C5'!AG4</f>
        <v>0</v>
      </c>
      <c r="AH4" s="4">
        <f>'D1'!AH5*'C5'!AH4</f>
        <v>0</v>
      </c>
      <c r="AI4" s="4">
        <f>'D1'!AI5*'C5'!AI4</f>
        <v>0</v>
      </c>
      <c r="AJ4" s="4">
        <f>'D1'!AJ5*'C5'!AJ4</f>
        <v>0</v>
      </c>
      <c r="AK4" s="4">
        <f>A!AK4*'C5'!AK4</f>
        <v>0</v>
      </c>
      <c r="AL4" s="6">
        <f>'D1'!Q5*'C5'!AL4</f>
        <v>0</v>
      </c>
      <c r="AM4" s="6">
        <f>'D1'!R5*'C5'!AM4</f>
        <v>1669.7889767312256</v>
      </c>
      <c r="AN4" s="6">
        <f>'D1'!X5*'C5'!AN4</f>
        <v>0</v>
      </c>
    </row>
    <row r="5" spans="1:40" ht="15">
      <c r="A5" s="5">
        <v>3</v>
      </c>
      <c r="B5" s="5">
        <v>3</v>
      </c>
      <c r="C5" s="1" t="s">
        <v>241</v>
      </c>
      <c r="D5" s="4">
        <f>'D1'!D6*'C5'!D5</f>
        <v>0</v>
      </c>
      <c r="E5" s="4">
        <f>'D1'!E6*'C5'!E5</f>
        <v>0</v>
      </c>
      <c r="F5" s="4">
        <f>'D1'!F6*'C5'!F5</f>
        <v>0</v>
      </c>
      <c r="G5" s="4">
        <f>'D1'!G6*'C5'!G5</f>
        <v>0</v>
      </c>
      <c r="H5" s="4">
        <f>'D1'!H6*'C5'!H5</f>
        <v>0</v>
      </c>
      <c r="I5" s="4">
        <f>'D1'!I6*'C5'!I5</f>
        <v>0</v>
      </c>
      <c r="J5" s="4">
        <f>'D1'!J6*'C5'!J5</f>
        <v>0</v>
      </c>
      <c r="K5" s="4">
        <f>'D1'!K6*'C5'!K5</f>
        <v>0</v>
      </c>
      <c r="L5" s="4">
        <f>'D1'!L6*'C5'!L5</f>
        <v>0</v>
      </c>
      <c r="M5" s="4">
        <f>'D1'!M6*'C5'!M5</f>
        <v>0</v>
      </c>
      <c r="N5" s="4">
        <f>'D1'!N6*'C5'!N5</f>
        <v>5658.797042460001</v>
      </c>
      <c r="O5" s="4">
        <f>'D1'!O6*'C5'!O5</f>
        <v>0</v>
      </c>
      <c r="P5" s="4">
        <f>'D1'!P6*'C5'!P5</f>
        <v>5565330.223367151</v>
      </c>
      <c r="Q5" s="4">
        <f>'D1'!Q6*'C5'!Q5</f>
        <v>5.58476629351818</v>
      </c>
      <c r="R5" s="4">
        <f>'D1'!R6*'C5'!R5</f>
        <v>621.7136302302158</v>
      </c>
      <c r="S5" s="4">
        <f>'D1'!S6*'C5'!S5</f>
        <v>0</v>
      </c>
      <c r="T5" s="4">
        <f>'D1'!T6*'C5'!T5</f>
        <v>0</v>
      </c>
      <c r="U5" s="4">
        <f>'D1'!U6*'C5'!U5</f>
        <v>0</v>
      </c>
      <c r="V5" s="4">
        <f>'D1'!V6*'C5'!V5</f>
        <v>0</v>
      </c>
      <c r="W5" s="4">
        <f>'D1'!W6*'C5'!W5</f>
        <v>0</v>
      </c>
      <c r="X5" s="4">
        <f>'D1'!X6*'C5'!X5</f>
        <v>78.8323584976884</v>
      </c>
      <c r="Y5" s="4">
        <f>'D1'!Y6*'C5'!Y5</f>
        <v>0</v>
      </c>
      <c r="Z5" s="4">
        <f>'D1'!Z6*'C5'!Z5</f>
        <v>0</v>
      </c>
      <c r="AA5" s="4">
        <f>'D1'!AA6*'C5'!AA5</f>
        <v>0</v>
      </c>
      <c r="AB5" s="4">
        <f>'D1'!AB6*'C5'!AB5</f>
        <v>0</v>
      </c>
      <c r="AC5" s="4">
        <f>'D1'!AC6*'C5'!AC5</f>
        <v>0</v>
      </c>
      <c r="AD5" s="4">
        <f>'D1'!AD6*'C5'!AD5</f>
        <v>0</v>
      </c>
      <c r="AE5" s="4">
        <f>'D1'!AE6*'C5'!AE5</f>
        <v>0</v>
      </c>
      <c r="AF5" s="4">
        <f>'D1'!AF6*'C5'!AF5</f>
        <v>0</v>
      </c>
      <c r="AG5" s="4">
        <f>'D1'!AG6*'C5'!AG5</f>
        <v>0</v>
      </c>
      <c r="AH5" s="4">
        <f>'D1'!AH6*'C5'!AH5</f>
        <v>0</v>
      </c>
      <c r="AI5" s="4">
        <f>'D1'!AI6*'C5'!AI5</f>
        <v>0</v>
      </c>
      <c r="AJ5" s="4">
        <f>'D1'!AJ6*'C5'!AJ5</f>
        <v>0</v>
      </c>
      <c r="AK5" s="4">
        <f>A!AK5*'C5'!AK5</f>
        <v>0</v>
      </c>
      <c r="AL5" s="6">
        <f>'D1'!Q6*'C5'!AL5</f>
        <v>0</v>
      </c>
      <c r="AM5" s="6">
        <f>'D1'!R6*'C5'!AM5</f>
        <v>373.7518317075968</v>
      </c>
      <c r="AN5" s="6">
        <f>'D1'!X6*'C5'!AN5</f>
        <v>0</v>
      </c>
    </row>
    <row r="6" spans="1:40" ht="15">
      <c r="A6" s="5">
        <v>4</v>
      </c>
      <c r="B6" s="5">
        <v>4</v>
      </c>
      <c r="C6" s="1" t="s">
        <v>265</v>
      </c>
      <c r="D6" s="4">
        <f>'D1'!D7*'C5'!D6</f>
        <v>0</v>
      </c>
      <c r="E6" s="4">
        <f>'D1'!E7*'C5'!E6</f>
        <v>0</v>
      </c>
      <c r="F6" s="4">
        <f>'D1'!F7*'C5'!F6</f>
        <v>0</v>
      </c>
      <c r="G6" s="4">
        <f>'D1'!G7*'C5'!G6</f>
        <v>0</v>
      </c>
      <c r="H6" s="4">
        <f>'D1'!H7*'C5'!H6</f>
        <v>0</v>
      </c>
      <c r="I6" s="4">
        <f>'D1'!I7*'C5'!I6</f>
        <v>0</v>
      </c>
      <c r="J6" s="4">
        <f>'D1'!J7*'C5'!J6</f>
        <v>0</v>
      </c>
      <c r="K6" s="4">
        <f>'D1'!K7*'C5'!K6</f>
        <v>0</v>
      </c>
      <c r="L6" s="4">
        <f>'D1'!L7*'C5'!L6</f>
        <v>0</v>
      </c>
      <c r="M6" s="4">
        <f>'D1'!M7*'C5'!M6</f>
        <v>0</v>
      </c>
      <c r="N6" s="4">
        <f>'D1'!N7*'C5'!N6</f>
        <v>181253.76217926005</v>
      </c>
      <c r="O6" s="4">
        <f>'D1'!O7*'C5'!O6</f>
        <v>0</v>
      </c>
      <c r="P6" s="4">
        <f>'D1'!P7*'C5'!P6</f>
        <v>102160.68670230435</v>
      </c>
      <c r="Q6" s="4">
        <f>'D1'!Q7*'C5'!Q6</f>
        <v>169835.66251413402</v>
      </c>
      <c r="R6" s="4">
        <f>'D1'!R7*'C5'!R6</f>
        <v>20288.112221562635</v>
      </c>
      <c r="S6" s="4">
        <f>'D1'!S7*'C5'!S6</f>
        <v>0</v>
      </c>
      <c r="T6" s="4">
        <f>'D1'!T7*'C5'!T6</f>
        <v>0</v>
      </c>
      <c r="U6" s="4">
        <f>'D1'!U7*'C5'!U6</f>
        <v>0</v>
      </c>
      <c r="V6" s="4">
        <f>'D1'!V7*'C5'!V6</f>
        <v>0</v>
      </c>
      <c r="W6" s="4">
        <f>'D1'!W7*'C5'!W6</f>
        <v>0</v>
      </c>
      <c r="X6" s="4">
        <f>'D1'!X7*'C5'!X6</f>
        <v>337.8529649900932</v>
      </c>
      <c r="Y6" s="4">
        <f>'D1'!Y7*'C5'!Y6</f>
        <v>0</v>
      </c>
      <c r="Z6" s="4">
        <f>'D1'!Z7*'C5'!Z6</f>
        <v>3.0163841399999995</v>
      </c>
      <c r="AA6" s="4">
        <f>'D1'!AA7*'C5'!AA6</f>
        <v>0</v>
      </c>
      <c r="AB6" s="4">
        <f>'D1'!AB7*'C5'!AB6</f>
        <v>0</v>
      </c>
      <c r="AC6" s="4">
        <f>'D1'!AC7*'C5'!AC6</f>
        <v>0</v>
      </c>
      <c r="AD6" s="4">
        <f>'D1'!AD7*'C5'!AD6</f>
        <v>0</v>
      </c>
      <c r="AE6" s="4">
        <f>'D1'!AE7*'C5'!AE6</f>
        <v>0</v>
      </c>
      <c r="AF6" s="4">
        <f>'D1'!AF7*'C5'!AF6</f>
        <v>0</v>
      </c>
      <c r="AG6" s="4">
        <f>'D1'!AG7*'C5'!AG6</f>
        <v>0</v>
      </c>
      <c r="AH6" s="4">
        <f>'D1'!AH7*'C5'!AH6</f>
        <v>0</v>
      </c>
      <c r="AI6" s="4">
        <f>'D1'!AI7*'C5'!AI6</f>
        <v>0</v>
      </c>
      <c r="AJ6" s="4">
        <f>'D1'!AJ7*'C5'!AJ6</f>
        <v>0</v>
      </c>
      <c r="AK6" s="4">
        <f>A!AK6*'C5'!AK6</f>
        <v>0</v>
      </c>
      <c r="AL6" s="6">
        <f>'D1'!Q7*'C5'!AL6</f>
        <v>0</v>
      </c>
      <c r="AM6" s="6">
        <f>'D1'!R7*'C5'!AM6</f>
        <v>12196.482007142891</v>
      </c>
      <c r="AN6" s="6">
        <f>'D1'!X7*'C5'!AN6</f>
        <v>0</v>
      </c>
    </row>
    <row r="7" spans="1:40" ht="15">
      <c r="A7" s="5">
        <v>5</v>
      </c>
      <c r="B7" s="5">
        <v>5</v>
      </c>
      <c r="C7" s="1" t="s">
        <v>266</v>
      </c>
      <c r="D7" s="4">
        <f>'D1'!D8*'C5'!D7</f>
        <v>0</v>
      </c>
      <c r="E7" s="4">
        <f>'D1'!E8*'C5'!E7</f>
        <v>0</v>
      </c>
      <c r="F7" s="4">
        <f>'D1'!F8*'C5'!F7</f>
        <v>168.59177253</v>
      </c>
      <c r="G7" s="4">
        <f>'D1'!G8*'C5'!G7</f>
        <v>0</v>
      </c>
      <c r="H7" s="4">
        <f>'D1'!H8*'C5'!H7</f>
        <v>0</v>
      </c>
      <c r="I7" s="4">
        <f>'D1'!I8*'C5'!I7</f>
        <v>0</v>
      </c>
      <c r="J7" s="4">
        <f>'D1'!J8*'C5'!J7</f>
        <v>0</v>
      </c>
      <c r="K7" s="4">
        <f>'D1'!K8*'C5'!K7</f>
        <v>0</v>
      </c>
      <c r="L7" s="4">
        <f>'D1'!L8*'C5'!L7</f>
        <v>0</v>
      </c>
      <c r="M7" s="4">
        <f>'D1'!M8*'C5'!M7</f>
        <v>0</v>
      </c>
      <c r="N7" s="4">
        <f>'D1'!N8*'C5'!N7</f>
        <v>10164703.625025002</v>
      </c>
      <c r="O7" s="4">
        <f>'D1'!O8*'C5'!O7</f>
        <v>4006268.7944095223</v>
      </c>
      <c r="P7" s="4">
        <f>'D1'!P8*'C5'!P7</f>
        <v>15061.358032641347</v>
      </c>
      <c r="Q7" s="4">
        <f>'D1'!Q8*'C5'!Q7</f>
        <v>68482.5200313728</v>
      </c>
      <c r="R7" s="4">
        <f>'D1'!R8*'C5'!R7</f>
        <v>290397.37471151934</v>
      </c>
      <c r="S7" s="4">
        <f>'D1'!S8*'C5'!S7</f>
        <v>0</v>
      </c>
      <c r="T7" s="4">
        <f>'D1'!T8*'C5'!T7</f>
        <v>0</v>
      </c>
      <c r="U7" s="4">
        <f>'D1'!U8*'C5'!U7</f>
        <v>0</v>
      </c>
      <c r="V7" s="4">
        <f>'D1'!V8*'C5'!V7</f>
        <v>0</v>
      </c>
      <c r="W7" s="4">
        <f>'D1'!W8*'C5'!W7</f>
        <v>0</v>
      </c>
      <c r="X7" s="4">
        <f>'D1'!X8*'C5'!X7</f>
        <v>2049.641320939899</v>
      </c>
      <c r="Y7" s="4">
        <f>'D1'!Y8*'C5'!Y7</f>
        <v>0</v>
      </c>
      <c r="Z7" s="4">
        <f>'D1'!Z8*'C5'!Z7</f>
        <v>44.14889514</v>
      </c>
      <c r="AA7" s="4">
        <f>'D1'!AA8*'C5'!AA7</f>
        <v>0</v>
      </c>
      <c r="AB7" s="4">
        <f>'D1'!AB8*'C5'!AB7</f>
        <v>0</v>
      </c>
      <c r="AC7" s="4">
        <f>'D1'!AC8*'C5'!AC7</f>
        <v>0</v>
      </c>
      <c r="AD7" s="4">
        <f>'D1'!AD8*'C5'!AD7</f>
        <v>0</v>
      </c>
      <c r="AE7" s="4">
        <f>'D1'!AE8*'C5'!AE7</f>
        <v>0</v>
      </c>
      <c r="AF7" s="4">
        <f>'D1'!AF8*'C5'!AF7</f>
        <v>0</v>
      </c>
      <c r="AG7" s="4">
        <f>'D1'!AG8*'C5'!AG7</f>
        <v>0</v>
      </c>
      <c r="AH7" s="4">
        <f>'D1'!AH8*'C5'!AH7</f>
        <v>0</v>
      </c>
      <c r="AI7" s="4">
        <f>'D1'!AI8*'C5'!AI7</f>
        <v>0</v>
      </c>
      <c r="AJ7" s="4">
        <f>'D1'!AJ8*'C5'!AJ7</f>
        <v>0</v>
      </c>
      <c r="AK7" s="4">
        <f>A!AK7*'C5'!AK7</f>
        <v>0</v>
      </c>
      <c r="AL7" s="6">
        <f>'D1'!Q8*'C5'!AL7</f>
        <v>0</v>
      </c>
      <c r="AM7" s="6">
        <f>'D1'!R8*'C5'!AM7</f>
        <v>174576.43751724967</v>
      </c>
      <c r="AN7" s="6">
        <f>'D1'!X8*'C5'!AN7</f>
        <v>0</v>
      </c>
    </row>
    <row r="8" spans="1:40" ht="15">
      <c r="A8" s="5">
        <v>6</v>
      </c>
      <c r="B8" s="5">
        <v>6</v>
      </c>
      <c r="C8" s="1" t="s">
        <v>16</v>
      </c>
      <c r="D8" s="4">
        <f>'D1'!D9*'C5'!D8</f>
        <v>0</v>
      </c>
      <c r="E8" s="4">
        <f>'D1'!E9*'C5'!E8</f>
        <v>0</v>
      </c>
      <c r="F8" s="4">
        <f>'D1'!F9*'C5'!F8</f>
        <v>0</v>
      </c>
      <c r="G8" s="4">
        <f>'D1'!G9*'C5'!G8</f>
        <v>0</v>
      </c>
      <c r="H8" s="4">
        <f>'D1'!H9*'C5'!H8</f>
        <v>0</v>
      </c>
      <c r="I8" s="4">
        <f>'D1'!I9*'C5'!I8</f>
        <v>0</v>
      </c>
      <c r="J8" s="4">
        <f>'D1'!J9*'C5'!J8</f>
        <v>0</v>
      </c>
      <c r="K8" s="4">
        <f>'D1'!K9*'C5'!K8</f>
        <v>0</v>
      </c>
      <c r="L8" s="4">
        <f>'D1'!L9*'C5'!L8</f>
        <v>0</v>
      </c>
      <c r="M8" s="4">
        <f>'D1'!M9*'C5'!M8</f>
        <v>0</v>
      </c>
      <c r="N8" s="4">
        <f>'D1'!N9*'C5'!N8</f>
        <v>1589.99027148</v>
      </c>
      <c r="O8" s="4">
        <f>'D1'!O9*'C5'!O8</f>
        <v>1284.504581726239</v>
      </c>
      <c r="P8" s="4">
        <f>'D1'!P9*'C5'!P8</f>
        <v>144.46451389186925</v>
      </c>
      <c r="Q8" s="4">
        <f>'D1'!Q9*'C5'!Q8</f>
        <v>1021.1232590054099</v>
      </c>
      <c r="R8" s="4">
        <f>'D1'!R9*'C5'!R8</f>
        <v>49.970719757543435</v>
      </c>
      <c r="S8" s="4">
        <f>'D1'!S9*'C5'!S8</f>
        <v>0</v>
      </c>
      <c r="T8" s="4">
        <f>'D1'!T9*'C5'!T8</f>
        <v>0</v>
      </c>
      <c r="U8" s="4">
        <f>'D1'!U9*'C5'!U8</f>
        <v>0</v>
      </c>
      <c r="V8" s="4">
        <f>'D1'!V9*'C5'!V8</f>
        <v>0</v>
      </c>
      <c r="W8" s="4">
        <f>'D1'!W9*'C5'!W8</f>
        <v>0</v>
      </c>
      <c r="X8" s="4">
        <f>'D1'!X9*'C5'!X8</f>
        <v>3.2453996975202597</v>
      </c>
      <c r="Y8" s="4">
        <f>'D1'!Y9*'C5'!Y8</f>
        <v>0</v>
      </c>
      <c r="Z8" s="4">
        <f>'D1'!Z9*'C5'!Z8</f>
        <v>0</v>
      </c>
      <c r="AA8" s="4">
        <f>'D1'!AA9*'C5'!AA8</f>
        <v>0</v>
      </c>
      <c r="AB8" s="4">
        <f>'D1'!AB9*'C5'!AB8</f>
        <v>0</v>
      </c>
      <c r="AC8" s="4">
        <f>'D1'!AC9*'C5'!AC8</f>
        <v>0</v>
      </c>
      <c r="AD8" s="4">
        <f>'D1'!AD9*'C5'!AD8</f>
        <v>0</v>
      </c>
      <c r="AE8" s="4">
        <f>'D1'!AE9*'C5'!AE8</f>
        <v>0</v>
      </c>
      <c r="AF8" s="4">
        <f>'D1'!AF9*'C5'!AF8</f>
        <v>0</v>
      </c>
      <c r="AG8" s="4">
        <f>'D1'!AG9*'C5'!AG8</f>
        <v>0</v>
      </c>
      <c r="AH8" s="4">
        <f>'D1'!AH9*'C5'!AH8</f>
        <v>0</v>
      </c>
      <c r="AI8" s="4">
        <f>'D1'!AI9*'C5'!AI8</f>
        <v>0</v>
      </c>
      <c r="AJ8" s="4">
        <f>'D1'!AJ9*'C5'!AJ8</f>
        <v>0</v>
      </c>
      <c r="AK8" s="4">
        <f>A!AK8*'C5'!AK8</f>
        <v>0</v>
      </c>
      <c r="AL8" s="6">
        <f>'D1'!Q9*'C5'!AL8</f>
        <v>0</v>
      </c>
      <c r="AM8" s="6">
        <f>'D1'!R9*'C5'!AM8</f>
        <v>30.040596076706628</v>
      </c>
      <c r="AN8" s="6">
        <f>'D1'!X9*'C5'!AN8</f>
        <v>0</v>
      </c>
    </row>
    <row r="9" spans="1:40" ht="15">
      <c r="A9" s="5">
        <v>7</v>
      </c>
      <c r="B9" s="5">
        <v>7</v>
      </c>
      <c r="C9" s="1" t="s">
        <v>267</v>
      </c>
      <c r="D9" s="4">
        <f>'D1'!D10*'C5'!D9</f>
        <v>0</v>
      </c>
      <c r="E9" s="4">
        <f>'D1'!E10*'C5'!E9</f>
        <v>0</v>
      </c>
      <c r="F9" s="4">
        <f>'D1'!F10*'C5'!F9</f>
        <v>3824.0389687499996</v>
      </c>
      <c r="G9" s="4">
        <f>'D1'!G10*'C5'!G9</f>
        <v>0</v>
      </c>
      <c r="H9" s="4">
        <f>'D1'!H10*'C5'!H9</f>
        <v>0</v>
      </c>
      <c r="I9" s="4">
        <f>'D1'!I10*'C5'!I9</f>
        <v>0</v>
      </c>
      <c r="J9" s="4">
        <f>'D1'!J10*'C5'!J9</f>
        <v>0</v>
      </c>
      <c r="K9" s="4">
        <f>'D1'!K10*'C5'!K9</f>
        <v>0</v>
      </c>
      <c r="L9" s="4">
        <f>'D1'!L10*'C5'!L9</f>
        <v>0</v>
      </c>
      <c r="M9" s="4">
        <f>'D1'!M10*'C5'!M9</f>
        <v>0</v>
      </c>
      <c r="N9" s="4">
        <f>'D1'!N10*'C5'!N9</f>
        <v>61127.48634551</v>
      </c>
      <c r="O9" s="4">
        <f>'D1'!O10*'C5'!O9</f>
        <v>48829.139204642204</v>
      </c>
      <c r="P9" s="4">
        <f>'D1'!P10*'C5'!P9</f>
        <v>15575.729550067159</v>
      </c>
      <c r="Q9" s="4">
        <f>'D1'!Q10*'C5'!Q9</f>
        <v>211485.97275400936</v>
      </c>
      <c r="R9" s="4">
        <f>'D1'!R10*'C5'!R9</f>
        <v>4949.6971375426465</v>
      </c>
      <c r="S9" s="4">
        <f>'D1'!S10*'C5'!S9</f>
        <v>0</v>
      </c>
      <c r="T9" s="4">
        <f>'D1'!T10*'C5'!T9</f>
        <v>0</v>
      </c>
      <c r="U9" s="4">
        <f>'D1'!U10*'C5'!U9</f>
        <v>0</v>
      </c>
      <c r="V9" s="4">
        <f>'D1'!V10*'C5'!V9</f>
        <v>0</v>
      </c>
      <c r="W9" s="4">
        <f>'D1'!W10*'C5'!W9</f>
        <v>3569.7462745896005</v>
      </c>
      <c r="X9" s="4">
        <f>'D1'!X10*'C5'!X9</f>
        <v>561.4541476710049</v>
      </c>
      <c r="Y9" s="4">
        <f>'D1'!Y10*'C5'!Y9</f>
        <v>0</v>
      </c>
      <c r="Z9" s="4">
        <f>'D1'!Z10*'C5'!Z9</f>
        <v>96.79850922</v>
      </c>
      <c r="AA9" s="4">
        <f>'D1'!AA10*'C5'!AA9</f>
        <v>0</v>
      </c>
      <c r="AB9" s="4">
        <f>'D1'!AB10*'C5'!AB9</f>
        <v>0</v>
      </c>
      <c r="AC9" s="4">
        <f>'D1'!AC10*'C5'!AC9</f>
        <v>0</v>
      </c>
      <c r="AD9" s="4">
        <f>'D1'!AD10*'C5'!AD9</f>
        <v>0</v>
      </c>
      <c r="AE9" s="4">
        <f>'D1'!AE10*'C5'!AE9</f>
        <v>0</v>
      </c>
      <c r="AF9" s="4">
        <f>'D1'!AF10*'C5'!AF9</f>
        <v>0</v>
      </c>
      <c r="AG9" s="4">
        <f>'D1'!AG10*'C5'!AG9</f>
        <v>0</v>
      </c>
      <c r="AH9" s="4">
        <f>'D1'!AH10*'C5'!AH9</f>
        <v>0</v>
      </c>
      <c r="AI9" s="4">
        <f>'D1'!AI10*'C5'!AI9</f>
        <v>0</v>
      </c>
      <c r="AJ9" s="4">
        <f>'D1'!AJ10*'C5'!AJ9</f>
        <v>0</v>
      </c>
      <c r="AK9" s="4">
        <f>A!AK9*'C5'!AK9</f>
        <v>0</v>
      </c>
      <c r="AL9" s="6">
        <f>'D1'!Q10*'C5'!AL9</f>
        <v>0</v>
      </c>
      <c r="AM9" s="6">
        <f>'D1'!R10*'C5'!AM9</f>
        <v>2975.5795620394997</v>
      </c>
      <c r="AN9" s="6">
        <f>'D1'!X10*'C5'!AN9</f>
        <v>0</v>
      </c>
    </row>
    <row r="10" spans="1:40" ht="15">
      <c r="A10" s="5">
        <v>8</v>
      </c>
      <c r="B10" s="5">
        <v>8</v>
      </c>
      <c r="C10" s="1" t="s">
        <v>17</v>
      </c>
      <c r="D10" s="4">
        <f>'D1'!D11*'C5'!D10</f>
        <v>0</v>
      </c>
      <c r="E10" s="4">
        <f>'D1'!E11*'C5'!E10</f>
        <v>3495.47715774</v>
      </c>
      <c r="F10" s="4">
        <f>'D1'!F11*'C5'!F10</f>
        <v>0</v>
      </c>
      <c r="G10" s="4">
        <f>'D1'!G11*'C5'!G10</f>
        <v>0</v>
      </c>
      <c r="H10" s="4">
        <f>'D1'!H11*'C5'!H10</f>
        <v>0</v>
      </c>
      <c r="I10" s="4">
        <f>'D1'!I11*'C5'!I10</f>
        <v>73.37275302399266</v>
      </c>
      <c r="J10" s="4">
        <f>'D1'!J11*'C5'!J10</f>
        <v>0</v>
      </c>
      <c r="K10" s="4">
        <f>'D1'!K11*'C5'!K10</f>
        <v>13.984645190825402</v>
      </c>
      <c r="L10" s="4">
        <f>'D1'!L11*'C5'!L10</f>
        <v>0</v>
      </c>
      <c r="M10" s="4">
        <f>'D1'!M11*'C5'!M10</f>
        <v>0</v>
      </c>
      <c r="N10" s="4">
        <f>'D1'!N11*'C5'!N10</f>
        <v>5960.07614527</v>
      </c>
      <c r="O10" s="4">
        <f>'D1'!O11*'C5'!O10</f>
        <v>147.0892484319382</v>
      </c>
      <c r="P10" s="4">
        <f>'D1'!P11*'C5'!P10</f>
        <v>96.30967592791285</v>
      </c>
      <c r="Q10" s="4">
        <f>'D1'!Q11*'C5'!Q10</f>
        <v>2346.6925267142847</v>
      </c>
      <c r="R10" s="4">
        <f>'D1'!R11*'C5'!R10</f>
        <v>41.5341047335426</v>
      </c>
      <c r="S10" s="4">
        <f>'D1'!S11*'C5'!S10</f>
        <v>0</v>
      </c>
      <c r="T10" s="4">
        <f>'D1'!T11*'C5'!T10</f>
        <v>0</v>
      </c>
      <c r="U10" s="4">
        <f>'D1'!U11*'C5'!U10</f>
        <v>0</v>
      </c>
      <c r="V10" s="4">
        <f>'D1'!V11*'C5'!V10</f>
        <v>0</v>
      </c>
      <c r="W10" s="4">
        <f>'D1'!W11*'C5'!W10</f>
        <v>0</v>
      </c>
      <c r="X10" s="4">
        <f>'D1'!X11*'C5'!X10</f>
        <v>0</v>
      </c>
      <c r="Y10" s="4">
        <f>'D1'!Y11*'C5'!Y10</f>
        <v>0</v>
      </c>
      <c r="Z10" s="4">
        <f>'D1'!Z11*'C5'!Z10</f>
        <v>3.0163841399999995</v>
      </c>
      <c r="AA10" s="4">
        <f>'D1'!AA11*'C5'!AA10</f>
        <v>0</v>
      </c>
      <c r="AB10" s="4">
        <f>'D1'!AB11*'C5'!AB10</f>
        <v>0</v>
      </c>
      <c r="AC10" s="4">
        <f>'D1'!AC11*'C5'!AC10</f>
        <v>0</v>
      </c>
      <c r="AD10" s="4">
        <f>'D1'!AD11*'C5'!AD10</f>
        <v>0</v>
      </c>
      <c r="AE10" s="4">
        <f>'D1'!AE11*'C5'!AE10</f>
        <v>0</v>
      </c>
      <c r="AF10" s="4">
        <f>'D1'!AF11*'C5'!AF10</f>
        <v>0</v>
      </c>
      <c r="AG10" s="4">
        <f>'D1'!AG11*'C5'!AG10</f>
        <v>0</v>
      </c>
      <c r="AH10" s="4">
        <f>'D1'!AH11*'C5'!AH10</f>
        <v>0</v>
      </c>
      <c r="AI10" s="4">
        <f>'D1'!AI11*'C5'!AI10</f>
        <v>0</v>
      </c>
      <c r="AJ10" s="4">
        <f>'D1'!AJ11*'C5'!AJ10</f>
        <v>0</v>
      </c>
      <c r="AK10" s="4">
        <f>A!AK10*'C5'!AK10</f>
        <v>0</v>
      </c>
      <c r="AL10" s="6">
        <f>'D1'!Q11*'C5'!AL10</f>
        <v>0</v>
      </c>
      <c r="AM10" s="6">
        <f>'D1'!R11*'C5'!AM10</f>
        <v>24.96880712869123</v>
      </c>
      <c r="AN10" s="6">
        <f>'D1'!X11*'C5'!AN10</f>
        <v>0</v>
      </c>
    </row>
    <row r="11" spans="1:40" ht="15">
      <c r="A11" s="5">
        <v>9</v>
      </c>
      <c r="B11" s="5">
        <v>9</v>
      </c>
      <c r="C11" s="1" t="s">
        <v>18</v>
      </c>
      <c r="D11" s="4">
        <f>'D1'!D12*'C5'!D11</f>
        <v>0</v>
      </c>
      <c r="E11" s="4">
        <f>'D1'!E12*'C5'!E11</f>
        <v>0</v>
      </c>
      <c r="F11" s="4">
        <f>'D1'!F12*'C5'!F11</f>
        <v>0</v>
      </c>
      <c r="G11" s="4">
        <f>'D1'!G12*'C5'!G11</f>
        <v>0</v>
      </c>
      <c r="H11" s="4">
        <f>'D1'!H12*'C5'!H11</f>
        <v>0</v>
      </c>
      <c r="I11" s="4">
        <f>'D1'!I12*'C5'!I11</f>
        <v>0</v>
      </c>
      <c r="J11" s="4">
        <f>'D1'!J12*'C5'!J11</f>
        <v>0</v>
      </c>
      <c r="K11" s="4">
        <f>'D1'!K12*'C5'!K11</f>
        <v>0</v>
      </c>
      <c r="L11" s="4">
        <f>'D1'!L12*'C5'!L11</f>
        <v>0</v>
      </c>
      <c r="M11" s="4">
        <f>'D1'!M12*'C5'!M11</f>
        <v>0</v>
      </c>
      <c r="N11" s="4">
        <f>'D1'!N12*'C5'!N11</f>
        <v>1324.9918929000003</v>
      </c>
      <c r="O11" s="4">
        <f>'D1'!O12*'C5'!O11</f>
        <v>74.10603356112917</v>
      </c>
      <c r="P11" s="4">
        <f>'D1'!P12*'C5'!P11</f>
        <v>48.154837963956425</v>
      </c>
      <c r="Q11" s="4">
        <f>'D1'!Q12*'C5'!Q11</f>
        <v>510.56162950270493</v>
      </c>
      <c r="R11" s="4">
        <f>'D1'!R12*'C5'!R11</f>
        <v>166.1364189341704</v>
      </c>
      <c r="S11" s="4">
        <f>'D1'!S12*'C5'!S11</f>
        <v>0</v>
      </c>
      <c r="T11" s="4">
        <f>'D1'!T12*'C5'!T11</f>
        <v>0</v>
      </c>
      <c r="U11" s="4">
        <f>'D1'!U12*'C5'!U11</f>
        <v>0</v>
      </c>
      <c r="V11" s="4">
        <f>'D1'!V12*'C5'!V11</f>
        <v>0</v>
      </c>
      <c r="W11" s="4">
        <f>'D1'!W12*'C5'!W11</f>
        <v>0</v>
      </c>
      <c r="X11" s="4">
        <f>'D1'!X12*'C5'!X11</f>
        <v>3.2453996975202597</v>
      </c>
      <c r="Y11" s="4">
        <f>'D1'!Y12*'C5'!Y11</f>
        <v>5.5062558600000004</v>
      </c>
      <c r="Z11" s="4">
        <f>'D1'!Z12*'C5'!Z11</f>
        <v>20.5662555</v>
      </c>
      <c r="AA11" s="4">
        <f>'D1'!AA12*'C5'!AA11</f>
        <v>0</v>
      </c>
      <c r="AB11" s="4">
        <f>'D1'!AB12*'C5'!AB11</f>
        <v>0</v>
      </c>
      <c r="AC11" s="4">
        <f>'D1'!AC12*'C5'!AC11</f>
        <v>0</v>
      </c>
      <c r="AD11" s="4">
        <f>'D1'!AD12*'C5'!AD11</f>
        <v>0</v>
      </c>
      <c r="AE11" s="4">
        <f>'D1'!AE12*'C5'!AE11</f>
        <v>0</v>
      </c>
      <c r="AF11" s="4">
        <f>'D1'!AF12*'C5'!AF11</f>
        <v>0</v>
      </c>
      <c r="AG11" s="4">
        <f>'D1'!AG12*'C5'!AG11</f>
        <v>0</v>
      </c>
      <c r="AH11" s="4">
        <f>'D1'!AH12*'C5'!AH11</f>
        <v>0</v>
      </c>
      <c r="AI11" s="4">
        <f>'D1'!AI12*'C5'!AI11</f>
        <v>0</v>
      </c>
      <c r="AJ11" s="4">
        <f>'D1'!AJ12*'C5'!AJ11</f>
        <v>0</v>
      </c>
      <c r="AK11" s="4">
        <f>A!AK11*'C5'!AK11</f>
        <v>0</v>
      </c>
      <c r="AL11" s="6">
        <f>'D1'!Q12*'C5'!AL11</f>
        <v>0</v>
      </c>
      <c r="AM11" s="6">
        <f>'D1'!R12*'C5'!AM11</f>
        <v>99.87522851476491</v>
      </c>
      <c r="AN11" s="6">
        <f>'D1'!X12*'C5'!AN11</f>
        <v>0</v>
      </c>
    </row>
    <row r="12" spans="1:40" ht="15">
      <c r="A12" s="5">
        <v>10</v>
      </c>
      <c r="B12" s="5">
        <v>10</v>
      </c>
      <c r="C12" s="1" t="s">
        <v>268</v>
      </c>
      <c r="D12" s="4">
        <f>'D1'!D13*'C5'!D12</f>
        <v>0</v>
      </c>
      <c r="E12" s="4">
        <f>'D1'!E13*'C5'!E12</f>
        <v>0</v>
      </c>
      <c r="F12" s="4">
        <f>'D1'!F13*'C5'!F12</f>
        <v>0</v>
      </c>
      <c r="G12" s="4">
        <f>'D1'!G13*'C5'!G12</f>
        <v>0</v>
      </c>
      <c r="H12" s="4">
        <f>'D1'!H13*'C5'!H12</f>
        <v>0</v>
      </c>
      <c r="I12" s="4">
        <f>'D1'!I13*'C5'!I12</f>
        <v>0</v>
      </c>
      <c r="J12" s="4">
        <f>'D1'!J13*'C5'!J12</f>
        <v>0</v>
      </c>
      <c r="K12" s="4">
        <f>'D1'!K13*'C5'!K12</f>
        <v>0</v>
      </c>
      <c r="L12" s="4">
        <f>'D1'!L13*'C5'!L12</f>
        <v>0</v>
      </c>
      <c r="M12" s="4">
        <f>'D1'!M13*'C5'!M12</f>
        <v>0</v>
      </c>
      <c r="N12" s="4">
        <f>'D1'!N13*'C5'!N12</f>
        <v>741594.7946428</v>
      </c>
      <c r="O12" s="4">
        <f>'D1'!O13*'C5'!O12</f>
        <v>1269735.7490345065</v>
      </c>
      <c r="P12" s="4">
        <f>'D1'!P13*'C5'!P12</f>
        <v>47748.660908884514</v>
      </c>
      <c r="Q12" s="4">
        <f>'D1'!Q13*'C5'!Q12</f>
        <v>65073.70718002184</v>
      </c>
      <c r="R12" s="4">
        <f>'D1'!R13*'C5'!R12</f>
        <v>0</v>
      </c>
      <c r="S12" s="4">
        <f>'D1'!S13*'C5'!S12</f>
        <v>0</v>
      </c>
      <c r="T12" s="4">
        <f>'D1'!T13*'C5'!T12</f>
        <v>0</v>
      </c>
      <c r="U12" s="4">
        <f>'D1'!U13*'C5'!U12</f>
        <v>5003.433492532014</v>
      </c>
      <c r="V12" s="4">
        <f>'D1'!V13*'C5'!V12</f>
        <v>6406.988406340804</v>
      </c>
      <c r="W12" s="4">
        <f>'D1'!W13*'C5'!W12</f>
        <v>3110.687257915959</v>
      </c>
      <c r="X12" s="4">
        <f>'D1'!X13*'C5'!X12</f>
        <v>292570.66865066247</v>
      </c>
      <c r="Y12" s="4">
        <f>'D1'!Y13*'C5'!Y12</f>
        <v>0</v>
      </c>
      <c r="Z12" s="4">
        <f>'D1'!Z13*'C5'!Z12</f>
        <v>70257.85659175999</v>
      </c>
      <c r="AA12" s="4">
        <f>'D1'!AA13*'C5'!AA12</f>
        <v>0</v>
      </c>
      <c r="AB12" s="4">
        <f>'D1'!AB13*'C5'!AB12</f>
        <v>0</v>
      </c>
      <c r="AC12" s="4">
        <f>'D1'!AC13*'C5'!AC12</f>
        <v>0</v>
      </c>
      <c r="AD12" s="4">
        <f>'D1'!AD13*'C5'!AD12</f>
        <v>0</v>
      </c>
      <c r="AE12" s="4">
        <f>'D1'!AE13*'C5'!AE12</f>
        <v>0</v>
      </c>
      <c r="AF12" s="4">
        <f>'D1'!AF13*'C5'!AF12</f>
        <v>0</v>
      </c>
      <c r="AG12" s="4">
        <f>'D1'!AG13*'C5'!AG12</f>
        <v>0</v>
      </c>
      <c r="AH12" s="4">
        <f>'D1'!AH13*'C5'!AH12</f>
        <v>0</v>
      </c>
      <c r="AI12" s="4">
        <f>'D1'!AI13*'C5'!AI12</f>
        <v>0</v>
      </c>
      <c r="AJ12" s="4">
        <f>'D1'!AJ13*'C5'!AJ12</f>
        <v>0</v>
      </c>
      <c r="AK12" s="4">
        <f>A!AK12*'C5'!AK12</f>
        <v>0</v>
      </c>
      <c r="AL12" s="6">
        <f>'D1'!Q13*'C5'!AL12</f>
        <v>26956.683450459583</v>
      </c>
      <c r="AM12" s="6">
        <f>'D1'!R13*'C5'!AM12</f>
        <v>0</v>
      </c>
      <c r="AN12" s="6">
        <f>'D1'!X13*'C5'!AN12</f>
        <v>0</v>
      </c>
    </row>
    <row r="13" spans="1:40" ht="15">
      <c r="A13" s="5">
        <v>11</v>
      </c>
      <c r="B13" s="5">
        <v>11</v>
      </c>
      <c r="C13" s="1" t="s">
        <v>269</v>
      </c>
      <c r="D13" s="4">
        <f>'D1'!D14*'C5'!D13</f>
        <v>0</v>
      </c>
      <c r="E13" s="4">
        <f>'D1'!E14*'C5'!E13</f>
        <v>0</v>
      </c>
      <c r="F13" s="4">
        <f>'D1'!F14*'C5'!F13</f>
        <v>0</v>
      </c>
      <c r="G13" s="4">
        <f>'D1'!G14*'C5'!G13</f>
        <v>0</v>
      </c>
      <c r="H13" s="4">
        <f>'D1'!H14*'C5'!H13</f>
        <v>0</v>
      </c>
      <c r="I13" s="4">
        <f>'D1'!I14*'C5'!I13</f>
        <v>0</v>
      </c>
      <c r="J13" s="4">
        <f>'D1'!J14*'C5'!J13</f>
        <v>0</v>
      </c>
      <c r="K13" s="4">
        <f>'D1'!K14*'C5'!K13</f>
        <v>0</v>
      </c>
      <c r="L13" s="4">
        <f>'D1'!L14*'C5'!L13</f>
        <v>0</v>
      </c>
      <c r="M13" s="4">
        <f>'D1'!M14*'C5'!M13</f>
        <v>0</v>
      </c>
      <c r="N13" s="4">
        <f>'D1'!N14*'C5'!N13</f>
        <v>181912.30473427998</v>
      </c>
      <c r="O13" s="4">
        <f>'D1'!O14*'C5'!O13</f>
        <v>453116.9741256755</v>
      </c>
      <c r="P13" s="4">
        <f>'D1'!P14*'C5'!P13</f>
        <v>24094.952334239224</v>
      </c>
      <c r="Q13" s="4">
        <f>'D1'!Q14*'C5'!Q13</f>
        <v>9429.830290904312</v>
      </c>
      <c r="R13" s="4">
        <f>'D1'!R14*'C5'!R13</f>
        <v>580.1795254966731</v>
      </c>
      <c r="S13" s="4">
        <f>'D1'!S14*'C5'!S13</f>
        <v>0</v>
      </c>
      <c r="T13" s="4">
        <f>'D1'!T14*'C5'!T13</f>
        <v>0</v>
      </c>
      <c r="U13" s="4">
        <f>'D1'!U14*'C5'!U13</f>
        <v>11.058498545026287</v>
      </c>
      <c r="V13" s="4">
        <f>'D1'!V14*'C5'!V13</f>
        <v>45.972632860336</v>
      </c>
      <c r="W13" s="4">
        <f>'D1'!W14*'C5'!W13</f>
        <v>91.19730966517442</v>
      </c>
      <c r="X13" s="4">
        <f>'D1'!X14*'C5'!X13</f>
        <v>37897.7550065625</v>
      </c>
      <c r="Y13" s="4">
        <f>'D1'!Y14*'C5'!Y13</f>
        <v>0</v>
      </c>
      <c r="Z13" s="4">
        <f>'D1'!Z14*'C5'!Z13</f>
        <v>27123.994596319997</v>
      </c>
      <c r="AA13" s="4">
        <f>'D1'!AA14*'C5'!AA13</f>
        <v>0</v>
      </c>
      <c r="AB13" s="4">
        <f>'D1'!AB14*'C5'!AB13</f>
        <v>0</v>
      </c>
      <c r="AC13" s="4">
        <f>'D1'!AC14*'C5'!AC13</f>
        <v>0</v>
      </c>
      <c r="AD13" s="4">
        <f>'D1'!AD14*'C5'!AD13</f>
        <v>0</v>
      </c>
      <c r="AE13" s="4">
        <f>'D1'!AE14*'C5'!AE13</f>
        <v>0</v>
      </c>
      <c r="AF13" s="4">
        <f>'D1'!AF14*'C5'!AF13</f>
        <v>0</v>
      </c>
      <c r="AG13" s="4">
        <f>'D1'!AG14*'C5'!AG13</f>
        <v>0</v>
      </c>
      <c r="AH13" s="4">
        <f>'D1'!AH14*'C5'!AH13</f>
        <v>0</v>
      </c>
      <c r="AI13" s="4">
        <f>'D1'!AI14*'C5'!AI13</f>
        <v>0</v>
      </c>
      <c r="AJ13" s="4">
        <f>'D1'!AJ14*'C5'!AJ13</f>
        <v>0</v>
      </c>
      <c r="AK13" s="4">
        <f>A!AK13*'C5'!AK13</f>
        <v>0</v>
      </c>
      <c r="AL13" s="6">
        <f>'D1'!Q14*'C5'!AL13</f>
        <v>3906.2927434001062</v>
      </c>
      <c r="AM13" s="6">
        <f>'D1'!R14*'C5'!AM13</f>
        <v>348.78302457890555</v>
      </c>
      <c r="AN13" s="6">
        <f>'D1'!X14*'C5'!AN13</f>
        <v>0</v>
      </c>
    </row>
    <row r="14" spans="1:40" ht="15">
      <c r="A14" s="5">
        <v>12</v>
      </c>
      <c r="B14" s="5">
        <v>12</v>
      </c>
      <c r="C14" s="1" t="s">
        <v>242</v>
      </c>
      <c r="D14" s="4">
        <f>'D1'!D15*'C5'!D14</f>
        <v>0</v>
      </c>
      <c r="E14" s="4">
        <f>'D1'!E15*'C5'!E14</f>
        <v>0</v>
      </c>
      <c r="F14" s="4">
        <f>'D1'!F15*'C5'!F14</f>
        <v>0</v>
      </c>
      <c r="G14" s="4">
        <f>'D1'!G15*'C5'!G14</f>
        <v>0</v>
      </c>
      <c r="H14" s="4">
        <f>'D1'!H15*'C5'!H14</f>
        <v>0</v>
      </c>
      <c r="I14" s="4">
        <f>'D1'!I15*'C5'!I14</f>
        <v>0</v>
      </c>
      <c r="J14" s="4">
        <f>'D1'!J15*'C5'!J14</f>
        <v>0</v>
      </c>
      <c r="K14" s="4">
        <f>'D1'!K15*'C5'!K14</f>
        <v>0</v>
      </c>
      <c r="L14" s="4">
        <f>'D1'!L15*'C5'!L14</f>
        <v>0</v>
      </c>
      <c r="M14" s="4">
        <f>'D1'!M15*'C5'!M14</f>
        <v>0</v>
      </c>
      <c r="N14" s="4">
        <f>'D1'!N15*'C5'!N14</f>
        <v>31690.937755980005</v>
      </c>
      <c r="O14" s="4">
        <f>'D1'!O15*'C5'!O14</f>
        <v>28818.930428703872</v>
      </c>
      <c r="P14" s="4">
        <f>'D1'!P15*'C5'!P14</f>
        <v>2140.5756376753493</v>
      </c>
      <c r="Q14" s="4">
        <f>'D1'!Q15*'C5'!Q14</f>
        <v>6100.4459673449255</v>
      </c>
      <c r="R14" s="4">
        <f>'D1'!R15*'C5'!R14</f>
        <v>8.43661502400084</v>
      </c>
      <c r="S14" s="4">
        <f>'D1'!S15*'C5'!S14</f>
        <v>0</v>
      </c>
      <c r="T14" s="4">
        <f>'D1'!T15*'C5'!T14</f>
        <v>0</v>
      </c>
      <c r="U14" s="4">
        <f>'D1'!U15*'C5'!U14</f>
        <v>0</v>
      </c>
      <c r="V14" s="4">
        <f>'D1'!V15*'C5'!V14</f>
        <v>0</v>
      </c>
      <c r="W14" s="4">
        <f>'D1'!W15*'C5'!W14</f>
        <v>0</v>
      </c>
      <c r="X14" s="4">
        <f>'D1'!X15*'C5'!X14</f>
        <v>3278.5964796375</v>
      </c>
      <c r="Y14" s="4">
        <f>'D1'!Y15*'C5'!Y14</f>
        <v>0</v>
      </c>
      <c r="Z14" s="4">
        <f>'D1'!Z15*'C5'!Z14</f>
        <v>607.77906826</v>
      </c>
      <c r="AA14" s="4">
        <f>'D1'!AA15*'C5'!AA14</f>
        <v>0</v>
      </c>
      <c r="AB14" s="4">
        <f>'D1'!AB15*'C5'!AB14</f>
        <v>0</v>
      </c>
      <c r="AC14" s="4">
        <f>'D1'!AC15*'C5'!AC14</f>
        <v>0</v>
      </c>
      <c r="AD14" s="4">
        <f>'D1'!AD15*'C5'!AD14</f>
        <v>0</v>
      </c>
      <c r="AE14" s="4">
        <f>'D1'!AE15*'C5'!AE14</f>
        <v>0</v>
      </c>
      <c r="AF14" s="4">
        <f>'D1'!AF15*'C5'!AF14</f>
        <v>0</v>
      </c>
      <c r="AG14" s="4">
        <f>'D1'!AG15*'C5'!AG14</f>
        <v>0</v>
      </c>
      <c r="AH14" s="4">
        <f>'D1'!AH15*'C5'!AH14</f>
        <v>0</v>
      </c>
      <c r="AI14" s="4">
        <f>'D1'!AI15*'C5'!AI14</f>
        <v>0</v>
      </c>
      <c r="AJ14" s="4">
        <f>'D1'!AJ15*'C5'!AJ14</f>
        <v>0</v>
      </c>
      <c r="AK14" s="4">
        <f>A!AK14*'C5'!AK14</f>
        <v>0</v>
      </c>
      <c r="AL14" s="6">
        <f>'D1'!Q15*'C5'!AL14</f>
        <v>2527.1003908447474</v>
      </c>
      <c r="AM14" s="6">
        <f>'D1'!R15*'C5'!AM14</f>
        <v>5.0717889480154055</v>
      </c>
      <c r="AN14" s="6">
        <f>'D1'!X15*'C5'!AN14</f>
        <v>0</v>
      </c>
    </row>
    <row r="15" spans="1:40" ht="15">
      <c r="A15" s="5">
        <v>13</v>
      </c>
      <c r="B15" s="5">
        <v>13</v>
      </c>
      <c r="C15" s="1" t="s">
        <v>19</v>
      </c>
      <c r="D15" s="4">
        <f>'D1'!D16*'C5'!D15</f>
        <v>0</v>
      </c>
      <c r="E15" s="4">
        <f>'D1'!E16*'C5'!E15</f>
        <v>1763.2718532</v>
      </c>
      <c r="F15" s="4">
        <f>'D1'!F16*'C5'!F15</f>
        <v>0</v>
      </c>
      <c r="G15" s="4">
        <f>'D1'!G16*'C5'!G15</f>
        <v>0</v>
      </c>
      <c r="H15" s="4">
        <f>'D1'!H16*'C5'!H15</f>
        <v>0</v>
      </c>
      <c r="I15" s="4">
        <f>'D1'!I16*'C5'!I15</f>
        <v>0</v>
      </c>
      <c r="J15" s="4">
        <f>'D1'!J16*'C5'!J15</f>
        <v>0</v>
      </c>
      <c r="K15" s="4">
        <f>'D1'!K16*'C5'!K15</f>
        <v>0</v>
      </c>
      <c r="L15" s="4">
        <f>'D1'!L16*'C5'!L15</f>
        <v>0</v>
      </c>
      <c r="M15" s="4">
        <f>'D1'!M16*'C5'!M15</f>
        <v>0</v>
      </c>
      <c r="N15" s="4">
        <f>'D1'!N16*'C5'!N15</f>
        <v>6894.246296180001</v>
      </c>
      <c r="O15" s="4">
        <f>'D1'!O16*'C5'!O15</f>
        <v>19564.325454156748</v>
      </c>
      <c r="P15" s="4">
        <f>'D1'!P16*'C5'!P15</f>
        <v>2427.058039224508</v>
      </c>
      <c r="Q15" s="4">
        <f>'D1'!Q16*'C5'!Q15</f>
        <v>8780.73735951079</v>
      </c>
      <c r="R15" s="4">
        <f>'D1'!R16*'C5'!R15</f>
        <v>331.62386748187913</v>
      </c>
      <c r="S15" s="4">
        <f>'D1'!S16*'C5'!S15</f>
        <v>0</v>
      </c>
      <c r="T15" s="4">
        <f>'D1'!T16*'C5'!T15</f>
        <v>0</v>
      </c>
      <c r="U15" s="4">
        <f>'D1'!U16*'C5'!U15</f>
        <v>0</v>
      </c>
      <c r="V15" s="4">
        <f>'D1'!V16*'C5'!V15</f>
        <v>0</v>
      </c>
      <c r="W15" s="4">
        <f>'D1'!W16*'C5'!W15</f>
        <v>0</v>
      </c>
      <c r="X15" s="4">
        <f>'D1'!X16*'C5'!X15</f>
        <v>0</v>
      </c>
      <c r="Y15" s="4">
        <f>'D1'!Y16*'C5'!Y15</f>
        <v>0</v>
      </c>
      <c r="Z15" s="4">
        <f>'D1'!Z16*'C5'!Z15</f>
        <v>22.866711079999998</v>
      </c>
      <c r="AA15" s="4">
        <f>'D1'!AA16*'C5'!AA15</f>
        <v>0</v>
      </c>
      <c r="AB15" s="4">
        <f>'D1'!AB16*'C5'!AB15</f>
        <v>0</v>
      </c>
      <c r="AC15" s="4">
        <f>'D1'!AC16*'C5'!AC15</f>
        <v>0</v>
      </c>
      <c r="AD15" s="4">
        <f>'D1'!AD16*'C5'!AD15</f>
        <v>0</v>
      </c>
      <c r="AE15" s="4">
        <f>'D1'!AE16*'C5'!AE15</f>
        <v>0</v>
      </c>
      <c r="AF15" s="4">
        <f>'D1'!AF16*'C5'!AF15</f>
        <v>0</v>
      </c>
      <c r="AG15" s="4">
        <f>'D1'!AG16*'C5'!AG15</f>
        <v>0</v>
      </c>
      <c r="AH15" s="4">
        <f>'D1'!AH16*'C5'!AH15</f>
        <v>0</v>
      </c>
      <c r="AI15" s="4">
        <f>'D1'!AI16*'C5'!AI15</f>
        <v>0</v>
      </c>
      <c r="AJ15" s="4">
        <f>'D1'!AJ16*'C5'!AJ15</f>
        <v>0</v>
      </c>
      <c r="AK15" s="4">
        <f>A!AK15*'C5'!AK15</f>
        <v>0</v>
      </c>
      <c r="AL15" s="6">
        <f>'D1'!Q16*'C5'!AL15</f>
        <v>3637.406991538748</v>
      </c>
      <c r="AM15" s="6">
        <f>'D1'!R16*'C5'!AM15</f>
        <v>199.360319418144</v>
      </c>
      <c r="AN15" s="6">
        <f>'D1'!X16*'C5'!AN15</f>
        <v>0</v>
      </c>
    </row>
    <row r="16" spans="1:40" ht="15">
      <c r="A16" s="5">
        <v>14</v>
      </c>
      <c r="B16" s="5">
        <v>14</v>
      </c>
      <c r="C16" s="1" t="s">
        <v>270</v>
      </c>
      <c r="D16" s="4">
        <f>'D1'!D17*'C5'!D16</f>
        <v>0</v>
      </c>
      <c r="E16" s="4">
        <f>'D1'!E17*'C5'!E16</f>
        <v>4137.2812908</v>
      </c>
      <c r="F16" s="4">
        <f>'D1'!F17*'C5'!F16</f>
        <v>0</v>
      </c>
      <c r="G16" s="4">
        <f>'D1'!G17*'C5'!G16</f>
        <v>0</v>
      </c>
      <c r="H16" s="4">
        <f>'D1'!H17*'C5'!H16</f>
        <v>0</v>
      </c>
      <c r="I16" s="4">
        <f>'D1'!I17*'C5'!I16</f>
        <v>0</v>
      </c>
      <c r="J16" s="4">
        <f>'D1'!J17*'C5'!J16</f>
        <v>0</v>
      </c>
      <c r="K16" s="4">
        <f>'D1'!K17*'C5'!K16</f>
        <v>0</v>
      </c>
      <c r="L16" s="4">
        <f>'D1'!L17*'C5'!L16</f>
        <v>0</v>
      </c>
      <c r="M16" s="4">
        <f>'D1'!M17*'C5'!M16</f>
        <v>0</v>
      </c>
      <c r="N16" s="4">
        <f>'D1'!N17*'C5'!N16</f>
        <v>463363.44058688</v>
      </c>
      <c r="O16" s="4">
        <f>'D1'!O17*'C5'!O16</f>
        <v>924627.2332620953</v>
      </c>
      <c r="P16" s="4">
        <f>'D1'!P17*'C5'!P16</f>
        <v>9670.84183243011</v>
      </c>
      <c r="Q16" s="4">
        <f>'D1'!Q17*'C5'!Q16</f>
        <v>6379.607307231848</v>
      </c>
      <c r="R16" s="4">
        <f>'D1'!R17*'C5'!R16</f>
        <v>605.4893705686757</v>
      </c>
      <c r="S16" s="4">
        <f>'D1'!S17*'C5'!S16</f>
        <v>0</v>
      </c>
      <c r="T16" s="4">
        <f>'D1'!T17*'C5'!T16</f>
        <v>0</v>
      </c>
      <c r="U16" s="4">
        <f>'D1'!U17*'C5'!U16</f>
        <v>130.4157316059716</v>
      </c>
      <c r="V16" s="4">
        <f>'D1'!V17*'C5'!V16</f>
        <v>3682.9704712103794</v>
      </c>
      <c r="W16" s="4">
        <f>'D1'!W17*'C5'!W16</f>
        <v>54824.938157345605</v>
      </c>
      <c r="X16" s="4">
        <f>'D1'!X17*'C5'!X16</f>
        <v>17499.052325732693</v>
      </c>
      <c r="Y16" s="4">
        <f>'D1'!Y17*'C5'!Y16</f>
        <v>0</v>
      </c>
      <c r="Z16" s="4">
        <f>'D1'!Z17*'C5'!Z16</f>
        <v>30132.368033759998</v>
      </c>
      <c r="AA16" s="4">
        <f>'D1'!AA17*'C5'!AA16</f>
        <v>0</v>
      </c>
      <c r="AB16" s="4">
        <f>'D1'!AB17*'C5'!AB16</f>
        <v>0</v>
      </c>
      <c r="AC16" s="4">
        <f>'D1'!AC17*'C5'!AC16</f>
        <v>0</v>
      </c>
      <c r="AD16" s="4">
        <f>'D1'!AD17*'C5'!AD16</f>
        <v>0</v>
      </c>
      <c r="AE16" s="4">
        <f>'D1'!AE17*'C5'!AE16</f>
        <v>0</v>
      </c>
      <c r="AF16" s="4">
        <f>'D1'!AF17*'C5'!AF16</f>
        <v>0</v>
      </c>
      <c r="AG16" s="4">
        <f>'D1'!AG17*'C5'!AG16</f>
        <v>0</v>
      </c>
      <c r="AH16" s="4">
        <f>'D1'!AH17*'C5'!AH16</f>
        <v>0</v>
      </c>
      <c r="AI16" s="4">
        <f>'D1'!AI17*'C5'!AI16</f>
        <v>0</v>
      </c>
      <c r="AJ16" s="4">
        <f>'D1'!AJ17*'C5'!AJ16</f>
        <v>0</v>
      </c>
      <c r="AK16" s="4">
        <f>A!AK16*'C5'!AK16</f>
        <v>0</v>
      </c>
      <c r="AL16" s="6">
        <f>'D1'!Q17*'C5'!AL16</f>
        <v>2642.742547977733</v>
      </c>
      <c r="AM16" s="6">
        <f>'D1'!R17*'C5'!AM16</f>
        <v>363.9983914229517</v>
      </c>
      <c r="AN16" s="6">
        <f>'D1'!X17*'C5'!AN16</f>
        <v>0</v>
      </c>
    </row>
    <row r="17" spans="1:40" ht="15">
      <c r="A17" s="5">
        <v>15</v>
      </c>
      <c r="B17" s="5">
        <v>15</v>
      </c>
      <c r="C17" s="1" t="s">
        <v>271</v>
      </c>
      <c r="D17" s="4">
        <f>'D1'!D18*'C5'!D17</f>
        <v>0</v>
      </c>
      <c r="E17" s="4">
        <f>'D1'!E18*'C5'!E17</f>
        <v>123.2663292</v>
      </c>
      <c r="F17" s="4">
        <f>'D1'!F18*'C5'!F17</f>
        <v>0</v>
      </c>
      <c r="G17" s="4">
        <f>'D1'!G18*'C5'!G17</f>
        <v>0</v>
      </c>
      <c r="H17" s="4">
        <f>'D1'!H18*'C5'!H17</f>
        <v>0</v>
      </c>
      <c r="I17" s="4">
        <f>'D1'!I18*'C5'!I17</f>
        <v>0</v>
      </c>
      <c r="J17" s="4">
        <f>'D1'!J18*'C5'!J17</f>
        <v>0</v>
      </c>
      <c r="K17" s="4">
        <f>'D1'!K18*'C5'!K17</f>
        <v>0</v>
      </c>
      <c r="L17" s="4">
        <f>'D1'!L18*'C5'!L17</f>
        <v>0</v>
      </c>
      <c r="M17" s="4">
        <f>'D1'!M18*'C5'!M17</f>
        <v>0</v>
      </c>
      <c r="N17" s="4">
        <f>'D1'!N18*'C5'!N17</f>
        <v>181871.27495223997</v>
      </c>
      <c r="O17" s="4">
        <f>'D1'!O18*'C5'!O17</f>
        <v>71049.55034602039</v>
      </c>
      <c r="P17" s="4">
        <f>'D1'!P18*'C5'!P17</f>
        <v>24985.24438059809</v>
      </c>
      <c r="Q17" s="4">
        <f>'D1'!Q18*'C5'!Q17</f>
        <v>7179.413109239171</v>
      </c>
      <c r="R17" s="4">
        <f>'D1'!R18*'C5'!R17</f>
        <v>2065.0237697208213</v>
      </c>
      <c r="S17" s="4">
        <f>'D1'!S18*'C5'!S17</f>
        <v>0</v>
      </c>
      <c r="T17" s="4">
        <f>'D1'!T18*'C5'!T17</f>
        <v>0</v>
      </c>
      <c r="U17" s="4">
        <f>'D1'!U18*'C5'!U17</f>
        <v>0</v>
      </c>
      <c r="V17" s="4">
        <f>'D1'!V18*'C5'!V17</f>
        <v>0</v>
      </c>
      <c r="W17" s="4">
        <f>'D1'!W18*'C5'!W17</f>
        <v>0</v>
      </c>
      <c r="X17" s="4">
        <f>'D1'!X18*'C5'!X17</f>
        <v>4699.875852804348</v>
      </c>
      <c r="Y17" s="4">
        <f>'D1'!Y18*'C5'!Y17</f>
        <v>0</v>
      </c>
      <c r="Z17" s="4">
        <f>'D1'!Z18*'C5'!Z17</f>
        <v>8271.48375972</v>
      </c>
      <c r="AA17" s="4">
        <f>'D1'!AA18*'C5'!AA17</f>
        <v>0</v>
      </c>
      <c r="AB17" s="4">
        <f>'D1'!AB18*'C5'!AB17</f>
        <v>0</v>
      </c>
      <c r="AC17" s="4">
        <f>'D1'!AC18*'C5'!AC17</f>
        <v>0</v>
      </c>
      <c r="AD17" s="4">
        <f>'D1'!AD18*'C5'!AD17</f>
        <v>0</v>
      </c>
      <c r="AE17" s="4">
        <f>'D1'!AE18*'C5'!AE17</f>
        <v>0</v>
      </c>
      <c r="AF17" s="4">
        <f>'D1'!AF18*'C5'!AF17</f>
        <v>0</v>
      </c>
      <c r="AG17" s="4">
        <f>'D1'!AG18*'C5'!AG17</f>
        <v>0</v>
      </c>
      <c r="AH17" s="4">
        <f>'D1'!AH18*'C5'!AH17</f>
        <v>0</v>
      </c>
      <c r="AI17" s="4">
        <f>'D1'!AI18*'C5'!AI17</f>
        <v>0</v>
      </c>
      <c r="AJ17" s="4">
        <f>'D1'!AJ18*'C5'!AJ17</f>
        <v>0</v>
      </c>
      <c r="AK17" s="4">
        <f>A!AK17*'C5'!AK17</f>
        <v>0</v>
      </c>
      <c r="AL17" s="6">
        <f>'D1'!Q18*'C5'!AL17</f>
        <v>2974.0608754691693</v>
      </c>
      <c r="AM17" s="6">
        <f>'D1'!R18*'C5'!AM17</f>
        <v>1241.4178794296167</v>
      </c>
      <c r="AN17" s="6">
        <f>'D1'!X18*'C5'!AN17</f>
        <v>0</v>
      </c>
    </row>
    <row r="18" spans="1:40" ht="15">
      <c r="A18" s="5">
        <v>16</v>
      </c>
      <c r="B18" s="5">
        <v>16</v>
      </c>
      <c r="C18" s="1" t="s">
        <v>272</v>
      </c>
      <c r="D18" s="4">
        <f>'D1'!D19*'C5'!D18</f>
        <v>0</v>
      </c>
      <c r="E18" s="4">
        <f>'D1'!E19*'C5'!E18</f>
        <v>0</v>
      </c>
      <c r="F18" s="4">
        <f>'D1'!F19*'C5'!F18</f>
        <v>400.64167512</v>
      </c>
      <c r="G18" s="4">
        <f>'D1'!G19*'C5'!G18</f>
        <v>0</v>
      </c>
      <c r="H18" s="4">
        <f>'D1'!H19*'C5'!H18</f>
        <v>0</v>
      </c>
      <c r="I18" s="4">
        <f>'D1'!I19*'C5'!I18</f>
        <v>0</v>
      </c>
      <c r="J18" s="4">
        <f>'D1'!J19*'C5'!J18</f>
        <v>0</v>
      </c>
      <c r="K18" s="4">
        <f>'D1'!K19*'C5'!K18</f>
        <v>0</v>
      </c>
      <c r="L18" s="4">
        <f>'D1'!L19*'C5'!L18</f>
        <v>0</v>
      </c>
      <c r="M18" s="4">
        <f>'D1'!M19*'C5'!M18</f>
        <v>0</v>
      </c>
      <c r="N18" s="4">
        <f>'D1'!N19*'C5'!N18</f>
        <v>90369.84824879999</v>
      </c>
      <c r="O18" s="4">
        <f>'D1'!O19*'C5'!O18</f>
        <v>149692.62246501632</v>
      </c>
      <c r="P18" s="4">
        <f>'D1'!P19*'C5'!P18</f>
        <v>31623.291210199164</v>
      </c>
      <c r="Q18" s="4">
        <f>'D1'!Q19*'C5'!Q18</f>
        <v>161009.29991073304</v>
      </c>
      <c r="R18" s="4">
        <f>'D1'!R19*'C5'!R18</f>
        <v>1301.8345952419759</v>
      </c>
      <c r="S18" s="4">
        <f>'D1'!S19*'C5'!S18</f>
        <v>0</v>
      </c>
      <c r="T18" s="4">
        <f>'D1'!T19*'C5'!T18</f>
        <v>0</v>
      </c>
      <c r="U18" s="4">
        <f>'D1'!U19*'C5'!U18</f>
        <v>0.023479623784837405</v>
      </c>
      <c r="V18" s="4">
        <f>'D1'!V19*'C5'!V18</f>
        <v>0</v>
      </c>
      <c r="W18" s="4">
        <f>'D1'!W19*'C5'!W18</f>
        <v>0</v>
      </c>
      <c r="X18" s="4">
        <f>'D1'!X19*'C5'!X18</f>
        <v>17930.376230250484</v>
      </c>
      <c r="Y18" s="4">
        <f>'D1'!Y19*'C5'!Y18</f>
        <v>0</v>
      </c>
      <c r="Z18" s="4">
        <f>'D1'!Z19*'C5'!Z18</f>
        <v>6631.109206679999</v>
      </c>
      <c r="AA18" s="4">
        <f>'D1'!AA19*'C5'!AA18</f>
        <v>0</v>
      </c>
      <c r="AB18" s="4">
        <f>'D1'!AB19*'C5'!AB18</f>
        <v>0</v>
      </c>
      <c r="AC18" s="4">
        <f>'D1'!AC19*'C5'!AC18</f>
        <v>0</v>
      </c>
      <c r="AD18" s="4">
        <f>'D1'!AD19*'C5'!AD18</f>
        <v>0</v>
      </c>
      <c r="AE18" s="4">
        <f>'D1'!AE19*'C5'!AE18</f>
        <v>0</v>
      </c>
      <c r="AF18" s="4">
        <f>'D1'!AF19*'C5'!AF18</f>
        <v>0</v>
      </c>
      <c r="AG18" s="4">
        <f>'D1'!AG19*'C5'!AG18</f>
        <v>0</v>
      </c>
      <c r="AH18" s="4">
        <f>'D1'!AH19*'C5'!AH18</f>
        <v>0</v>
      </c>
      <c r="AI18" s="4">
        <f>'D1'!AI19*'C5'!AI18</f>
        <v>0</v>
      </c>
      <c r="AJ18" s="4">
        <f>'D1'!AJ19*'C5'!AJ18</f>
        <v>0</v>
      </c>
      <c r="AK18" s="4">
        <f>A!AK18*'C5'!AK18</f>
        <v>0</v>
      </c>
      <c r="AL18" s="6">
        <f>'D1'!Q19*'C5'!AL18</f>
        <v>66697.85568335105</v>
      </c>
      <c r="AM18" s="6">
        <f>'D1'!R19*'C5'!AM18</f>
        <v>782.6160484399156</v>
      </c>
      <c r="AN18" s="6">
        <f>'D1'!X19*'C5'!AN18</f>
        <v>0</v>
      </c>
    </row>
    <row r="19" spans="1:40" ht="15">
      <c r="A19" s="5">
        <v>17</v>
      </c>
      <c r="B19" s="5">
        <v>17</v>
      </c>
      <c r="C19" s="1" t="s">
        <v>243</v>
      </c>
      <c r="D19" s="4">
        <f>'D1'!D20*'C5'!D19</f>
        <v>0</v>
      </c>
      <c r="E19" s="4">
        <f>'D1'!E20*'C5'!E19</f>
        <v>0</v>
      </c>
      <c r="F19" s="4">
        <f>'D1'!F20*'C5'!F19</f>
        <v>801.28335024</v>
      </c>
      <c r="G19" s="4">
        <f>'D1'!G20*'C5'!G19</f>
        <v>0</v>
      </c>
      <c r="H19" s="4">
        <f>'D1'!H20*'C5'!H19</f>
        <v>0</v>
      </c>
      <c r="I19" s="4">
        <f>'D1'!I20*'C5'!I19</f>
        <v>0</v>
      </c>
      <c r="J19" s="4">
        <f>'D1'!J20*'C5'!J19</f>
        <v>0</v>
      </c>
      <c r="K19" s="4">
        <f>'D1'!K20*'C5'!K19</f>
        <v>0</v>
      </c>
      <c r="L19" s="4">
        <f>'D1'!L20*'C5'!L19</f>
        <v>0</v>
      </c>
      <c r="M19" s="4">
        <f>'D1'!M20*'C5'!M19</f>
        <v>0</v>
      </c>
      <c r="N19" s="4">
        <f>'D1'!N20*'C5'!N19</f>
        <v>105890.62191177</v>
      </c>
      <c r="O19" s="4">
        <f>'D1'!O20*'C5'!O19</f>
        <v>26306.413401838377</v>
      </c>
      <c r="P19" s="4">
        <f>'D1'!P20*'C5'!P19</f>
        <v>51010.68034912002</v>
      </c>
      <c r="Q19" s="4">
        <f>'D1'!Q20*'C5'!Q19</f>
        <v>32658.451474256148</v>
      </c>
      <c r="R19" s="4">
        <f>'D1'!R20*'C5'!R19</f>
        <v>1708.0900571669392</v>
      </c>
      <c r="S19" s="4">
        <f>'D1'!S20*'C5'!S19</f>
        <v>0</v>
      </c>
      <c r="T19" s="4">
        <f>'D1'!T20*'C5'!T19</f>
        <v>0</v>
      </c>
      <c r="U19" s="4">
        <f>'D1'!U20*'C5'!U19</f>
        <v>0.023479623784837405</v>
      </c>
      <c r="V19" s="4">
        <f>'D1'!V20*'C5'!V19</f>
        <v>0</v>
      </c>
      <c r="W19" s="4">
        <f>'D1'!W20*'C5'!W19</f>
        <v>0</v>
      </c>
      <c r="X19" s="4">
        <f>'D1'!X20*'C5'!X19</f>
        <v>65545.48644169344</v>
      </c>
      <c r="Y19" s="4">
        <f>'D1'!Y20*'C5'!Y19</f>
        <v>0</v>
      </c>
      <c r="Z19" s="4">
        <f>'D1'!Z20*'C5'!Z19</f>
        <v>5795.02236642</v>
      </c>
      <c r="AA19" s="4">
        <f>'D1'!AA20*'C5'!AA19</f>
        <v>0</v>
      </c>
      <c r="AB19" s="4">
        <f>'D1'!AB20*'C5'!AB19</f>
        <v>0</v>
      </c>
      <c r="AC19" s="4">
        <f>'D1'!AC20*'C5'!AC19</f>
        <v>0</v>
      </c>
      <c r="AD19" s="4">
        <f>'D1'!AD20*'C5'!AD19</f>
        <v>0</v>
      </c>
      <c r="AE19" s="4">
        <f>'D1'!AE20*'C5'!AE19</f>
        <v>0</v>
      </c>
      <c r="AF19" s="4">
        <f>'D1'!AF20*'C5'!AF19</f>
        <v>0</v>
      </c>
      <c r="AG19" s="4">
        <f>'D1'!AG20*'C5'!AG19</f>
        <v>0</v>
      </c>
      <c r="AH19" s="4">
        <f>'D1'!AH20*'C5'!AH19</f>
        <v>0</v>
      </c>
      <c r="AI19" s="4">
        <f>'D1'!AI20*'C5'!AI19</f>
        <v>0</v>
      </c>
      <c r="AJ19" s="4">
        <f>'D1'!AJ20*'C5'!AJ19</f>
        <v>0</v>
      </c>
      <c r="AK19" s="4">
        <f>A!AK19*'C5'!AK19</f>
        <v>0</v>
      </c>
      <c r="AL19" s="6">
        <f>'D1'!Q20*'C5'!AL19</f>
        <v>13528.713462385876</v>
      </c>
      <c r="AM19" s="6">
        <f>'D1'!R20*'C5'!AM19</f>
        <v>1026.8421931674266</v>
      </c>
      <c r="AN19" s="6">
        <f>'D1'!X20*'C5'!AN19</f>
        <v>0</v>
      </c>
    </row>
    <row r="20" spans="1:40" ht="15">
      <c r="A20" s="5">
        <v>18</v>
      </c>
      <c r="B20" s="5">
        <v>18</v>
      </c>
      <c r="C20" s="1" t="s">
        <v>273</v>
      </c>
      <c r="D20" s="4">
        <f>'D1'!D21*'C5'!D20</f>
        <v>0</v>
      </c>
      <c r="E20" s="4">
        <f>'D1'!E21*'C5'!E20</f>
        <v>551443.9079556</v>
      </c>
      <c r="F20" s="4">
        <f>'D1'!F21*'C5'!F20</f>
        <v>7947.94572963</v>
      </c>
      <c r="G20" s="4">
        <f>'D1'!G21*'C5'!G20</f>
        <v>0</v>
      </c>
      <c r="H20" s="4">
        <f>'D1'!H21*'C5'!H20</f>
        <v>0</v>
      </c>
      <c r="I20" s="4">
        <f>'D1'!I21*'C5'!I20</f>
        <v>0</v>
      </c>
      <c r="J20" s="4">
        <f>'D1'!J21*'C5'!J20</f>
        <v>0</v>
      </c>
      <c r="K20" s="4">
        <f>'D1'!K21*'C5'!K20</f>
        <v>0</v>
      </c>
      <c r="L20" s="4">
        <f>'D1'!L21*'C5'!L20</f>
        <v>0</v>
      </c>
      <c r="M20" s="4">
        <f>'D1'!M21*'C5'!M20</f>
        <v>0</v>
      </c>
      <c r="N20" s="4">
        <f>'D1'!N21*'C5'!N20</f>
        <v>408706.52948768</v>
      </c>
      <c r="O20" s="4">
        <f>'D1'!O21*'C5'!O20</f>
        <v>2865502.774226354</v>
      </c>
      <c r="P20" s="4">
        <f>'D1'!P21*'C5'!P20</f>
        <v>86894.35034827449</v>
      </c>
      <c r="Q20" s="4">
        <f>'D1'!Q21*'C5'!Q20</f>
        <v>7826.793394375718</v>
      </c>
      <c r="R20" s="4">
        <f>'D1'!R21*'C5'!R20</f>
        <v>1459.5343991521454</v>
      </c>
      <c r="S20" s="4">
        <f>'D1'!S21*'C5'!S20</f>
        <v>0</v>
      </c>
      <c r="T20" s="4">
        <f>'D1'!T21*'C5'!T20</f>
        <v>0</v>
      </c>
      <c r="U20" s="4">
        <f>'D1'!U21*'C5'!U20</f>
        <v>0</v>
      </c>
      <c r="V20" s="4">
        <f>'D1'!V21*'C5'!V20</f>
        <v>92.66773543908751</v>
      </c>
      <c r="W20" s="4">
        <f>'D1'!W21*'C5'!W20</f>
        <v>388871.0486747573</v>
      </c>
      <c r="X20" s="4">
        <f>'D1'!X21*'C5'!X20</f>
        <v>130524.89632663965</v>
      </c>
      <c r="Y20" s="4">
        <f>'D1'!Y21*'C5'!Y20</f>
        <v>0.66045387</v>
      </c>
      <c r="Z20" s="4">
        <f>'D1'!Z21*'C5'!Z20</f>
        <v>21264.81464348</v>
      </c>
      <c r="AA20" s="4">
        <f>'D1'!AA21*'C5'!AA20</f>
        <v>4475237.9243208</v>
      </c>
      <c r="AB20" s="4">
        <f>'D1'!AB21*'C5'!AB20</f>
        <v>230906.51842839998</v>
      </c>
      <c r="AC20" s="4">
        <f>'D1'!AC21*'C5'!AC20</f>
        <v>32866.489385484805</v>
      </c>
      <c r="AD20" s="4">
        <f>'D1'!AD21*'C5'!AD20</f>
        <v>0</v>
      </c>
      <c r="AE20" s="4">
        <f>'D1'!AE21*'C5'!AE20</f>
        <v>0</v>
      </c>
      <c r="AF20" s="4">
        <f>'D1'!AF21*'C5'!AF20</f>
        <v>0</v>
      </c>
      <c r="AG20" s="4">
        <f>'D1'!AG21*'C5'!AG20</f>
        <v>0</v>
      </c>
      <c r="AH20" s="4">
        <f>'D1'!AH21*'C5'!AH20</f>
        <v>0</v>
      </c>
      <c r="AI20" s="4">
        <f>'D1'!AI21*'C5'!AI20</f>
        <v>0</v>
      </c>
      <c r="AJ20" s="4">
        <f>'D1'!AJ21*'C5'!AJ20</f>
        <v>0</v>
      </c>
      <c r="AK20" s="4">
        <f>A!AK20*'C5'!AK20</f>
        <v>0</v>
      </c>
      <c r="AL20" s="6">
        <f>'D1'!Q21*'C5'!AL20</f>
        <v>3242.2371662438227</v>
      </c>
      <c r="AM20" s="6">
        <f>'D1'!R21*'C5'!AM20</f>
        <v>877.4194880066652</v>
      </c>
      <c r="AN20" s="6">
        <f>'D1'!X21*'C5'!AN20</f>
        <v>0</v>
      </c>
    </row>
    <row r="21" spans="1:40" ht="15">
      <c r="A21" s="5">
        <v>19</v>
      </c>
      <c r="B21" s="5">
        <v>19</v>
      </c>
      <c r="C21" s="1" t="s">
        <v>274</v>
      </c>
      <c r="D21" s="4">
        <f>'D1'!D22*'C5'!D21</f>
        <v>0</v>
      </c>
      <c r="E21" s="4">
        <f>'D1'!E22*'C5'!E21</f>
        <v>4646.770614575612</v>
      </c>
      <c r="F21" s="4">
        <f>'D1'!F22*'C5'!F21</f>
        <v>0</v>
      </c>
      <c r="G21" s="4">
        <f>'D1'!G22*'C5'!G21</f>
        <v>0</v>
      </c>
      <c r="H21" s="4">
        <f>'D1'!H22*'C5'!H21</f>
        <v>0</v>
      </c>
      <c r="I21" s="4">
        <f>'D1'!I22*'C5'!I21</f>
        <v>0</v>
      </c>
      <c r="J21" s="4">
        <f>'D1'!J22*'C5'!J21</f>
        <v>0</v>
      </c>
      <c r="K21" s="4">
        <f>'D1'!K22*'C5'!K21</f>
        <v>0</v>
      </c>
      <c r="L21" s="4">
        <f>'D1'!L22*'C5'!L21</f>
        <v>0</v>
      </c>
      <c r="M21" s="4">
        <f>'D1'!M22*'C5'!M21</f>
        <v>0</v>
      </c>
      <c r="N21" s="4">
        <f>'D1'!N22*'C5'!N21</f>
        <v>83994.0901229463</v>
      </c>
      <c r="O21" s="4">
        <f>'D1'!O22*'C5'!O21</f>
        <v>150865.31862779448</v>
      </c>
      <c r="P21" s="4">
        <f>'D1'!P22*'C5'!P21</f>
        <v>4080.3874903886162</v>
      </c>
      <c r="Q21" s="4">
        <f>'D1'!Q22*'C5'!Q21</f>
        <v>5054.019104333203</v>
      </c>
      <c r="R21" s="4">
        <f>'D1'!R22*'C5'!R21</f>
        <v>2221.4256328580673</v>
      </c>
      <c r="S21" s="4">
        <f>'D1'!S22*'C5'!S21</f>
        <v>0</v>
      </c>
      <c r="T21" s="4">
        <f>'D1'!T22*'C5'!T21</f>
        <v>0</v>
      </c>
      <c r="U21" s="4">
        <f>'D1'!U22*'C5'!U21</f>
        <v>92.88017767022824</v>
      </c>
      <c r="V21" s="4">
        <f>'D1'!V22*'C5'!V21</f>
        <v>12.1827383621979</v>
      </c>
      <c r="W21" s="4">
        <f>'D1'!W22*'C5'!W21</f>
        <v>610.6777335840001</v>
      </c>
      <c r="X21" s="4">
        <f>'D1'!X22*'C5'!X21</f>
        <v>5167.082033557515</v>
      </c>
      <c r="Y21" s="4">
        <f>'D1'!Y22*'C5'!Y21</f>
        <v>16.296142680000003</v>
      </c>
      <c r="Z21" s="4">
        <f>'D1'!Z22*'C5'!Z21</f>
        <v>3264.8845877475346</v>
      </c>
      <c r="AA21" s="4">
        <f>'D1'!AA22*'C5'!AA21</f>
        <v>0</v>
      </c>
      <c r="AB21" s="4">
        <f>'D1'!AB22*'C5'!AB21</f>
        <v>0</v>
      </c>
      <c r="AC21" s="4">
        <f>'D1'!AC22*'C5'!AC21</f>
        <v>0</v>
      </c>
      <c r="AD21" s="4">
        <f>'D1'!AD22*'C5'!AD21</f>
        <v>0</v>
      </c>
      <c r="AE21" s="4">
        <f>'D1'!AE22*'C5'!AE21</f>
        <v>0</v>
      </c>
      <c r="AF21" s="4">
        <f>'D1'!AF22*'C5'!AF21</f>
        <v>0</v>
      </c>
      <c r="AG21" s="4">
        <f>'D1'!AG22*'C5'!AG21</f>
        <v>0</v>
      </c>
      <c r="AH21" s="4">
        <f>'D1'!AH22*'C5'!AH21</f>
        <v>0</v>
      </c>
      <c r="AI21" s="4">
        <f>'D1'!AI22*'C5'!AI21</f>
        <v>0</v>
      </c>
      <c r="AJ21" s="4">
        <f>'D1'!AJ22*'C5'!AJ21</f>
        <v>0</v>
      </c>
      <c r="AK21" s="4">
        <f>A!AK21*'C5'!AK21</f>
        <v>0</v>
      </c>
      <c r="AL21" s="6">
        <f>'D1'!Q22*'C5'!AL21</f>
        <v>2093.619666867729</v>
      </c>
      <c r="AM21" s="6">
        <f>'D1'!R22*'C5'!AM21</f>
        <v>1335.441043773595</v>
      </c>
      <c r="AN21" s="6">
        <f>'D1'!X22*'C5'!AN21</f>
        <v>0</v>
      </c>
    </row>
    <row r="22" spans="1:40" ht="15">
      <c r="A22" s="5">
        <v>20</v>
      </c>
      <c r="B22" s="5">
        <v>20</v>
      </c>
      <c r="C22" s="1" t="s">
        <v>244</v>
      </c>
      <c r="D22" s="4">
        <f>'D1'!D23*'C5'!D22</f>
        <v>0</v>
      </c>
      <c r="E22" s="4">
        <f>'D1'!E23*'C5'!E22</f>
        <v>0</v>
      </c>
      <c r="F22" s="4">
        <f>'D1'!F23*'C5'!F22</f>
        <v>0</v>
      </c>
      <c r="G22" s="4">
        <f>'D1'!G23*'C5'!G22</f>
        <v>0</v>
      </c>
      <c r="H22" s="4">
        <f>'D1'!H23*'C5'!H22</f>
        <v>0</v>
      </c>
      <c r="I22" s="4">
        <f>'D1'!I23*'C5'!I22</f>
        <v>0</v>
      </c>
      <c r="J22" s="4">
        <f>'D1'!J23*'C5'!J22</f>
        <v>0</v>
      </c>
      <c r="K22" s="4">
        <f>'D1'!K23*'C5'!K22</f>
        <v>0</v>
      </c>
      <c r="L22" s="4">
        <f>'D1'!L23*'C5'!L22</f>
        <v>0</v>
      </c>
      <c r="M22" s="4">
        <f>'D1'!M23*'C5'!M22</f>
        <v>0</v>
      </c>
      <c r="N22" s="4">
        <f>'D1'!N23*'C5'!N22</f>
        <v>31262.383503288085</v>
      </c>
      <c r="O22" s="4">
        <f>'D1'!O23*'C5'!O22</f>
        <v>16578.85936500945</v>
      </c>
      <c r="P22" s="4">
        <f>'D1'!P23*'C5'!P22</f>
        <v>9075.94608368514</v>
      </c>
      <c r="Q22" s="4">
        <f>'D1'!Q23*'C5'!Q22</f>
        <v>2587.808494289214</v>
      </c>
      <c r="R22" s="4">
        <f>'D1'!R23*'C5'!R22</f>
        <v>2472.577172418708</v>
      </c>
      <c r="S22" s="4">
        <f>'D1'!S23*'C5'!S22</f>
        <v>0</v>
      </c>
      <c r="T22" s="4">
        <f>'D1'!T23*'C5'!T22</f>
        <v>0</v>
      </c>
      <c r="U22" s="4">
        <f>'D1'!U23*'C5'!U22</f>
        <v>22.029309802064006</v>
      </c>
      <c r="V22" s="4">
        <f>'D1'!V23*'C5'!V22</f>
        <v>0</v>
      </c>
      <c r="W22" s="4">
        <f>'D1'!W23*'C5'!W22</f>
        <v>0</v>
      </c>
      <c r="X22" s="4">
        <f>'D1'!X23*'C5'!X22</f>
        <v>74506.8161834077</v>
      </c>
      <c r="Y22" s="4">
        <f>'D1'!Y23*'C5'!Y22</f>
        <v>0</v>
      </c>
      <c r="Z22" s="4">
        <f>'D1'!Z23*'C5'!Z22</f>
        <v>44044.923293408705</v>
      </c>
      <c r="AA22" s="4">
        <f>'D1'!AA23*'C5'!AA22</f>
        <v>0</v>
      </c>
      <c r="AB22" s="4">
        <f>'D1'!AB23*'C5'!AB22</f>
        <v>0</v>
      </c>
      <c r="AC22" s="4">
        <f>'D1'!AC23*'C5'!AC22</f>
        <v>0</v>
      </c>
      <c r="AD22" s="4">
        <f>'D1'!AD23*'C5'!AD22</f>
        <v>0</v>
      </c>
      <c r="AE22" s="4">
        <f>'D1'!AE23*'C5'!AE22</f>
        <v>0</v>
      </c>
      <c r="AF22" s="4">
        <f>'D1'!AF23*'C5'!AF22</f>
        <v>0</v>
      </c>
      <c r="AG22" s="4">
        <f>'D1'!AG23*'C5'!AG22</f>
        <v>0</v>
      </c>
      <c r="AH22" s="4">
        <f>'D1'!AH23*'C5'!AH22</f>
        <v>0</v>
      </c>
      <c r="AI22" s="4">
        <f>'D1'!AI23*'C5'!AI22</f>
        <v>0</v>
      </c>
      <c r="AJ22" s="4">
        <f>'D1'!AJ23*'C5'!AJ22</f>
        <v>0</v>
      </c>
      <c r="AK22" s="4">
        <f>A!AK22*'C5'!AK22</f>
        <v>0</v>
      </c>
      <c r="AL22" s="6">
        <f>'D1'!Q23*'C5'!AL22</f>
        <v>1071.9957020119073</v>
      </c>
      <c r="AM22" s="6">
        <f>'D1'!R23*'C5'!AM22</f>
        <v>1486.4242993798994</v>
      </c>
      <c r="AN22" s="6">
        <f>'D1'!X23*'C5'!AN22</f>
        <v>0</v>
      </c>
    </row>
    <row r="23" spans="1:40" ht="15">
      <c r="A23" s="5">
        <v>21</v>
      </c>
      <c r="B23" s="5">
        <v>21</v>
      </c>
      <c r="C23" s="1" t="s">
        <v>20</v>
      </c>
      <c r="D23" s="4">
        <f>'D1'!D24*'C5'!D23</f>
        <v>0</v>
      </c>
      <c r="E23" s="4">
        <f>'D1'!E24*'C5'!E23</f>
        <v>653.6734205138583</v>
      </c>
      <c r="F23" s="4">
        <f>'D1'!F24*'C5'!F23</f>
        <v>17.0534565</v>
      </c>
      <c r="G23" s="4">
        <f>'D1'!G24*'C5'!G23</f>
        <v>0</v>
      </c>
      <c r="H23" s="4">
        <f>'D1'!H24*'C5'!H23</f>
        <v>50156.63895101647</v>
      </c>
      <c r="I23" s="4">
        <f>'D1'!I24*'C5'!I23</f>
        <v>290.1558869585164</v>
      </c>
      <c r="J23" s="4">
        <f>'D1'!J24*'C5'!J23</f>
        <v>0</v>
      </c>
      <c r="K23" s="4">
        <f>'D1'!K24*'C5'!K23</f>
        <v>55.30291507280954</v>
      </c>
      <c r="L23" s="4">
        <f>'D1'!L24*'C5'!L23</f>
        <v>0</v>
      </c>
      <c r="M23" s="4">
        <f>'D1'!M24*'C5'!M23</f>
        <v>0</v>
      </c>
      <c r="N23" s="4">
        <f>'D1'!N24*'C5'!N23</f>
        <v>79775.83324458</v>
      </c>
      <c r="O23" s="4">
        <f>'D1'!O24*'C5'!O23</f>
        <v>84987.24012255526</v>
      </c>
      <c r="P23" s="4">
        <f>'D1'!P24*'C5'!P23</f>
        <v>1363.6966167080657</v>
      </c>
      <c r="Q23" s="4">
        <f>'D1'!Q24*'C5'!Q23</f>
        <v>1202.2776723964448</v>
      </c>
      <c r="R23" s="4">
        <f>'D1'!R24*'C5'!R23</f>
        <v>8.43661502400084</v>
      </c>
      <c r="S23" s="4">
        <f>'D1'!S24*'C5'!S23</f>
        <v>0</v>
      </c>
      <c r="T23" s="4">
        <f>'D1'!T24*'C5'!T23</f>
        <v>0</v>
      </c>
      <c r="U23" s="4">
        <f>'D1'!U24*'C5'!U23</f>
        <v>27307.818399307525</v>
      </c>
      <c r="V23" s="4">
        <f>'D1'!V24*'C5'!V23</f>
        <v>40532.1660440532</v>
      </c>
      <c r="W23" s="4">
        <f>'D1'!W24*'C5'!W23</f>
        <v>18739.59107153544</v>
      </c>
      <c r="X23" s="4">
        <f>'D1'!X24*'C5'!X23</f>
        <v>136358.62227130143</v>
      </c>
      <c r="Y23" s="4">
        <f>'D1'!Y24*'C5'!Y23</f>
        <v>893.13399465</v>
      </c>
      <c r="Z23" s="4">
        <f>'D1'!Z24*'C5'!Z23</f>
        <v>162.33631008</v>
      </c>
      <c r="AA23" s="4">
        <f>'D1'!AA24*'C5'!AA23</f>
        <v>0</v>
      </c>
      <c r="AB23" s="4">
        <f>'D1'!AB24*'C5'!AB23</f>
        <v>0</v>
      </c>
      <c r="AC23" s="4">
        <f>'D1'!AC24*'C5'!AC23</f>
        <v>0</v>
      </c>
      <c r="AD23" s="4">
        <f>'D1'!AD24*'C5'!AD23</f>
        <v>0</v>
      </c>
      <c r="AE23" s="4">
        <f>'D1'!AE24*'C5'!AE23</f>
        <v>0</v>
      </c>
      <c r="AF23" s="4">
        <f>'D1'!AF24*'C5'!AF23</f>
        <v>0</v>
      </c>
      <c r="AG23" s="4">
        <f>'D1'!AG24*'C5'!AG23</f>
        <v>0</v>
      </c>
      <c r="AH23" s="4">
        <f>'D1'!AH24*'C5'!AH23</f>
        <v>0</v>
      </c>
      <c r="AI23" s="4">
        <f>'D1'!AI24*'C5'!AI23</f>
        <v>0</v>
      </c>
      <c r="AJ23" s="4">
        <f>'D1'!AJ24*'C5'!AJ23</f>
        <v>0</v>
      </c>
      <c r="AK23" s="4">
        <f>A!AK23*'C5'!AK23</f>
        <v>0</v>
      </c>
      <c r="AL23" s="6">
        <f>'D1'!Q24*'C5'!AL23</f>
        <v>498.04168286721307</v>
      </c>
      <c r="AM23" s="6">
        <f>'D1'!R24*'C5'!AM23</f>
        <v>5.0717889480154055</v>
      </c>
      <c r="AN23" s="6">
        <f>'D1'!X24*'C5'!AN23</f>
        <v>0</v>
      </c>
    </row>
    <row r="24" spans="1:40" ht="15">
      <c r="A24" s="5">
        <v>22</v>
      </c>
      <c r="B24" s="5">
        <v>22</v>
      </c>
      <c r="C24" s="1" t="s">
        <v>275</v>
      </c>
      <c r="D24" s="4">
        <f>'D1'!D25*'C5'!D24</f>
        <v>0</v>
      </c>
      <c r="E24" s="4">
        <f>'D1'!E25*'C5'!E24</f>
        <v>38462.0197743</v>
      </c>
      <c r="F24" s="4">
        <f>'D1'!F25*'C5'!F24</f>
        <v>93842.32801383002</v>
      </c>
      <c r="G24" s="4">
        <f>'D1'!G25*'C5'!G24</f>
        <v>0</v>
      </c>
      <c r="H24" s="4">
        <f>'D1'!H25*'C5'!H24</f>
        <v>2008.287387673949</v>
      </c>
      <c r="I24" s="4">
        <f>'D1'!I25*'C5'!I24</f>
        <v>0</v>
      </c>
      <c r="J24" s="4">
        <f>'D1'!J25*'C5'!J24</f>
        <v>0</v>
      </c>
      <c r="K24" s="4">
        <f>'D1'!K25*'C5'!K24</f>
        <v>0</v>
      </c>
      <c r="L24" s="4">
        <f>'D1'!L25*'C5'!L24</f>
        <v>0</v>
      </c>
      <c r="M24" s="4">
        <f>'D1'!M25*'C5'!M24</f>
        <v>0</v>
      </c>
      <c r="N24" s="4">
        <f>'D1'!N25*'C5'!N24</f>
        <v>215969.05923138</v>
      </c>
      <c r="O24" s="4">
        <f>'D1'!O25*'C5'!O24</f>
        <v>1610111.7003927731</v>
      </c>
      <c r="P24" s="4">
        <f>'D1'!P25*'C5'!P24</f>
        <v>18063.4119419641</v>
      </c>
      <c r="Q24" s="4">
        <f>'D1'!Q25*'C5'!Q24</f>
        <v>1726.347427030793</v>
      </c>
      <c r="R24" s="4">
        <f>'D1'!R25*'C5'!R24</f>
        <v>99.94143951508687</v>
      </c>
      <c r="S24" s="4">
        <f>'D1'!S25*'C5'!S24</f>
        <v>0</v>
      </c>
      <c r="T24" s="4">
        <f>'D1'!T25*'C5'!T24</f>
        <v>23.810758</v>
      </c>
      <c r="U24" s="4">
        <f>'D1'!U25*'C5'!U24</f>
        <v>58158.58351316295</v>
      </c>
      <c r="V24" s="4">
        <f>'D1'!V25*'C5'!V24</f>
        <v>47105.37458060482</v>
      </c>
      <c r="W24" s="4">
        <f>'D1'!W25*'C5'!W24</f>
        <v>149224.1403220949</v>
      </c>
      <c r="X24" s="4">
        <f>'D1'!X25*'C5'!X24</f>
        <v>96434.21228707918</v>
      </c>
      <c r="Y24" s="4">
        <f>'D1'!Y25*'C5'!Y24</f>
        <v>27.3086544</v>
      </c>
      <c r="Z24" s="4">
        <f>'D1'!Z25*'C5'!Z24</f>
        <v>28403.9329915</v>
      </c>
      <c r="AA24" s="4">
        <f>'D1'!AA25*'C5'!AA24</f>
        <v>0</v>
      </c>
      <c r="AB24" s="4">
        <f>'D1'!AB25*'C5'!AB24</f>
        <v>0</v>
      </c>
      <c r="AC24" s="4">
        <f>'D1'!AC25*'C5'!AC24</f>
        <v>0</v>
      </c>
      <c r="AD24" s="4">
        <f>'D1'!AD25*'C5'!AD24</f>
        <v>0</v>
      </c>
      <c r="AE24" s="4">
        <f>'D1'!AE25*'C5'!AE24</f>
        <v>0</v>
      </c>
      <c r="AF24" s="4">
        <f>'D1'!AF25*'C5'!AF24</f>
        <v>0</v>
      </c>
      <c r="AG24" s="4">
        <f>'D1'!AG25*'C5'!AG24</f>
        <v>0</v>
      </c>
      <c r="AH24" s="4">
        <f>'D1'!AH25*'C5'!AH24</f>
        <v>0</v>
      </c>
      <c r="AI24" s="4">
        <f>'D1'!AI25*'C5'!AI24</f>
        <v>0</v>
      </c>
      <c r="AJ24" s="4">
        <f>'D1'!AJ25*'C5'!AJ24</f>
        <v>0</v>
      </c>
      <c r="AK24" s="4">
        <f>A!AK24*'C5'!AK24</f>
        <v>0</v>
      </c>
      <c r="AL24" s="6">
        <f>'D1'!Q25*'C5'!AL24</f>
        <v>715.1367753990751</v>
      </c>
      <c r="AM24" s="6">
        <f>'D1'!R25*'C5'!AM24</f>
        <v>60.08119215341327</v>
      </c>
      <c r="AN24" s="6">
        <f>'D1'!X25*'C5'!AN24</f>
        <v>0</v>
      </c>
    </row>
    <row r="25" spans="1:40" ht="15">
      <c r="A25" s="5">
        <v>23</v>
      </c>
      <c r="B25" s="5">
        <v>23</v>
      </c>
      <c r="C25" s="1" t="s">
        <v>276</v>
      </c>
      <c r="D25" s="4">
        <f>'D1'!D26*'C5'!D25</f>
        <v>0</v>
      </c>
      <c r="E25" s="4">
        <f>'D1'!E26*'C5'!E25</f>
        <v>466761.5475190824</v>
      </c>
      <c r="F25" s="4">
        <f>'D1'!F26*'C5'!F25</f>
        <v>22714.30583019</v>
      </c>
      <c r="G25" s="4">
        <f>'D1'!G26*'C5'!G25</f>
        <v>0</v>
      </c>
      <c r="H25" s="4">
        <f>'D1'!H26*'C5'!H25</f>
        <v>16783.1205628264</v>
      </c>
      <c r="I25" s="4">
        <f>'D1'!I26*'C5'!I25</f>
        <v>0</v>
      </c>
      <c r="J25" s="4">
        <f>'D1'!J26*'C5'!J25</f>
        <v>0</v>
      </c>
      <c r="K25" s="4">
        <f>'D1'!K26*'C5'!K25</f>
        <v>0</v>
      </c>
      <c r="L25" s="4">
        <f>'D1'!L26*'C5'!L25</f>
        <v>0</v>
      </c>
      <c r="M25" s="4">
        <f>'D1'!M26*'C5'!M25</f>
        <v>117067.05893843998</v>
      </c>
      <c r="N25" s="4">
        <f>'D1'!N26*'C5'!N25</f>
        <v>55947.612181100005</v>
      </c>
      <c r="O25" s="4">
        <f>'D1'!O26*'C5'!O25</f>
        <v>813499.9642718288</v>
      </c>
      <c r="P25" s="4">
        <f>'D1'!P26*'C5'!P25</f>
        <v>161813.22408453218</v>
      </c>
      <c r="Q25" s="4">
        <f>'D1'!Q26*'C5'!Q25</f>
        <v>4497.409070816331</v>
      </c>
      <c r="R25" s="4">
        <f>'D1'!R26*'C5'!R25</f>
        <v>430.91633661050446</v>
      </c>
      <c r="S25" s="4">
        <f>'D1'!S26*'C5'!S25</f>
        <v>0</v>
      </c>
      <c r="T25" s="4">
        <f>'D1'!T26*'C5'!T25</f>
        <v>0</v>
      </c>
      <c r="U25" s="4">
        <f>'D1'!U26*'C5'!U25</f>
        <v>522061.5451637987</v>
      </c>
      <c r="V25" s="4">
        <f>'D1'!V26*'C5'!V25</f>
        <v>655734.27203099</v>
      </c>
      <c r="W25" s="4">
        <f>'D1'!W26*'C5'!W25</f>
        <v>283238.2762189296</v>
      </c>
      <c r="X25" s="4">
        <f>'D1'!X26*'C5'!X25</f>
        <v>130212.31519767446</v>
      </c>
      <c r="Y25" s="4">
        <f>'D1'!Y26*'C5'!Y25</f>
        <v>50351.674720229996</v>
      </c>
      <c r="Z25" s="4">
        <f>'D1'!Z26*'C5'!Z25</f>
        <v>25046.50550178</v>
      </c>
      <c r="AA25" s="4">
        <f>'D1'!AA26*'C5'!AA25</f>
        <v>0</v>
      </c>
      <c r="AB25" s="4">
        <f>'D1'!AB26*'C5'!AB25</f>
        <v>0</v>
      </c>
      <c r="AC25" s="4">
        <f>'D1'!AC26*'C5'!AC25</f>
        <v>0</v>
      </c>
      <c r="AD25" s="4">
        <f>'D1'!AD26*'C5'!AD25</f>
        <v>0</v>
      </c>
      <c r="AE25" s="4">
        <f>'D1'!AE26*'C5'!AE25</f>
        <v>0</v>
      </c>
      <c r="AF25" s="4">
        <f>'D1'!AF26*'C5'!AF25</f>
        <v>0</v>
      </c>
      <c r="AG25" s="4">
        <f>'D1'!AG26*'C5'!AG25</f>
        <v>0</v>
      </c>
      <c r="AH25" s="4">
        <f>'D1'!AH26*'C5'!AH25</f>
        <v>0</v>
      </c>
      <c r="AI25" s="4">
        <f>'D1'!AI26*'C5'!AI25</f>
        <v>0</v>
      </c>
      <c r="AJ25" s="4">
        <f>'D1'!AJ26*'C5'!AJ25</f>
        <v>0</v>
      </c>
      <c r="AK25" s="4">
        <f>A!AK25*'C5'!AK25</f>
        <v>0</v>
      </c>
      <c r="AL25" s="6">
        <f>'D1'!Q26*'C5'!AL25</f>
        <v>1863.0448136884638</v>
      </c>
      <c r="AM25" s="6">
        <f>'D1'!R26*'C5'!AM25</f>
        <v>259.0513739601715</v>
      </c>
      <c r="AN25" s="6">
        <f>'D1'!X26*'C5'!AN25</f>
        <v>0</v>
      </c>
    </row>
    <row r="26" spans="1:40" ht="15">
      <c r="A26" s="5">
        <v>24</v>
      </c>
      <c r="B26" s="5">
        <v>24</v>
      </c>
      <c r="C26" s="1" t="s">
        <v>245</v>
      </c>
      <c r="D26" s="4">
        <f>'D1'!D27*'C5'!D26</f>
        <v>0</v>
      </c>
      <c r="E26" s="4">
        <f>'D1'!E27*'C5'!E26</f>
        <v>99671.7515904</v>
      </c>
      <c r="F26" s="4">
        <f>'D1'!F27*'C5'!F26</f>
        <v>0</v>
      </c>
      <c r="G26" s="4">
        <f>'D1'!G27*'C5'!G26</f>
        <v>0</v>
      </c>
      <c r="H26" s="4">
        <f>'D1'!H27*'C5'!H26</f>
        <v>0</v>
      </c>
      <c r="I26" s="4">
        <f>'D1'!I27*'C5'!I26</f>
        <v>0</v>
      </c>
      <c r="J26" s="4">
        <f>'D1'!J27*'C5'!J26</f>
        <v>0</v>
      </c>
      <c r="K26" s="4">
        <f>'D1'!K27*'C5'!K26</f>
        <v>0</v>
      </c>
      <c r="L26" s="4">
        <f>'D1'!L27*'C5'!L26</f>
        <v>0</v>
      </c>
      <c r="M26" s="4">
        <f>'D1'!M27*'C5'!M26</f>
        <v>0</v>
      </c>
      <c r="N26" s="4">
        <f>'D1'!N27*'C5'!N26</f>
        <v>21099.655834950005</v>
      </c>
      <c r="O26" s="4">
        <f>'D1'!O27*'C5'!O26</f>
        <v>294270.6807506492</v>
      </c>
      <c r="P26" s="4">
        <f>'D1'!P27*'C5'!P26</f>
        <v>12016.078788334053</v>
      </c>
      <c r="Q26" s="4">
        <f>'D1'!Q27*'C5'!Q26</f>
        <v>0</v>
      </c>
      <c r="R26" s="4">
        <f>'D1'!R27*'C5'!R26</f>
        <v>0</v>
      </c>
      <c r="S26" s="4">
        <f>'D1'!S27*'C5'!S26</f>
        <v>0</v>
      </c>
      <c r="T26" s="4">
        <f>'D1'!T27*'C5'!T26</f>
        <v>0</v>
      </c>
      <c r="U26" s="4">
        <f>'D1'!U27*'C5'!U26</f>
        <v>216171.22098764218</v>
      </c>
      <c r="V26" s="4">
        <f>'D1'!V27*'C5'!V26</f>
        <v>344820.52913366794</v>
      </c>
      <c r="W26" s="4">
        <f>'D1'!W27*'C5'!W26</f>
        <v>113135.91434229832</v>
      </c>
      <c r="X26" s="4">
        <f>'D1'!X27*'C5'!X26</f>
        <v>86922.57428415211</v>
      </c>
      <c r="Y26" s="4">
        <f>'D1'!Y27*'C5'!Y26</f>
        <v>9716.4090807</v>
      </c>
      <c r="Z26" s="4">
        <f>'D1'!Z27*'C5'!Z26</f>
        <v>4825.413475200001</v>
      </c>
      <c r="AA26" s="4">
        <f>'D1'!AA27*'C5'!AA26</f>
        <v>0</v>
      </c>
      <c r="AB26" s="4">
        <f>'D1'!AB27*'C5'!AB26</f>
        <v>0</v>
      </c>
      <c r="AC26" s="4">
        <f>'D1'!AC27*'C5'!AC26</f>
        <v>0</v>
      </c>
      <c r="AD26" s="4">
        <f>'D1'!AD27*'C5'!AD26</f>
        <v>0</v>
      </c>
      <c r="AE26" s="4">
        <f>'D1'!AE27*'C5'!AE26</f>
        <v>0</v>
      </c>
      <c r="AF26" s="4">
        <f>'D1'!AF27*'C5'!AF26</f>
        <v>0</v>
      </c>
      <c r="AG26" s="4">
        <f>'D1'!AG27*'C5'!AG26</f>
        <v>0</v>
      </c>
      <c r="AH26" s="4">
        <f>'D1'!AH27*'C5'!AH26</f>
        <v>0</v>
      </c>
      <c r="AI26" s="4">
        <f>'D1'!AI27*'C5'!AI26</f>
        <v>0</v>
      </c>
      <c r="AJ26" s="4">
        <f>'D1'!AJ27*'C5'!AJ26</f>
        <v>0</v>
      </c>
      <c r="AK26" s="4">
        <f>A!AK26*'C5'!AK26</f>
        <v>0</v>
      </c>
      <c r="AL26" s="6">
        <f>'D1'!Q27*'C5'!AL26</f>
        <v>0</v>
      </c>
      <c r="AM26" s="6">
        <f>'D1'!R27*'C5'!AM26</f>
        <v>0</v>
      </c>
      <c r="AN26" s="6">
        <f>'D1'!X27*'C5'!AN26</f>
        <v>0</v>
      </c>
    </row>
    <row r="27" spans="1:40" ht="15">
      <c r="A27" s="5">
        <v>25</v>
      </c>
      <c r="B27" s="5">
        <v>25</v>
      </c>
      <c r="C27" s="1" t="s">
        <v>246</v>
      </c>
      <c r="D27" s="4">
        <f>'D1'!D28*'C5'!D27</f>
        <v>0</v>
      </c>
      <c r="E27" s="4">
        <f>'D1'!E28*'C5'!E27</f>
        <v>79730.67162384</v>
      </c>
      <c r="F27" s="4">
        <f>'D1'!F28*'C5'!F27</f>
        <v>0</v>
      </c>
      <c r="G27" s="4">
        <f>'D1'!G28*'C5'!G27</f>
        <v>0</v>
      </c>
      <c r="H27" s="4">
        <f>'D1'!H28*'C5'!H27</f>
        <v>0</v>
      </c>
      <c r="I27" s="4">
        <f>'D1'!I28*'C5'!I27</f>
        <v>0</v>
      </c>
      <c r="J27" s="4">
        <f>'D1'!J28*'C5'!J27</f>
        <v>0</v>
      </c>
      <c r="K27" s="4">
        <f>'D1'!K28*'C5'!K27</f>
        <v>0</v>
      </c>
      <c r="L27" s="4">
        <f>'D1'!L28*'C5'!L27</f>
        <v>0</v>
      </c>
      <c r="M27" s="4">
        <f>'D1'!M28*'C5'!M27</f>
        <v>0</v>
      </c>
      <c r="N27" s="4">
        <f>'D1'!N28*'C5'!N27</f>
        <v>8554.1309738</v>
      </c>
      <c r="O27" s="4">
        <f>'D1'!O28*'C5'!O27</f>
        <v>251845.58956804333</v>
      </c>
      <c r="P27" s="4">
        <f>'D1'!P28*'C5'!P27</f>
        <v>8786.846707386405</v>
      </c>
      <c r="Q27" s="4">
        <f>'D1'!Q28*'C5'!Q27</f>
        <v>431.5868567576983</v>
      </c>
      <c r="R27" s="4">
        <f>'D1'!R28*'C5'!R27</f>
        <v>25.30984507200252</v>
      </c>
      <c r="S27" s="4">
        <f>'D1'!S28*'C5'!S27</f>
        <v>0</v>
      </c>
      <c r="T27" s="4">
        <f>'D1'!T28*'C5'!T27</f>
        <v>0</v>
      </c>
      <c r="U27" s="4">
        <f>'D1'!U28*'C5'!U27</f>
        <v>12079.15318166031</v>
      </c>
      <c r="V27" s="4">
        <f>'D1'!V28*'C5'!V27</f>
        <v>44214.16729220799</v>
      </c>
      <c r="W27" s="4">
        <f>'D1'!W28*'C5'!W27</f>
        <v>56771.4286313088</v>
      </c>
      <c r="X27" s="4">
        <f>'D1'!X28*'C5'!X27</f>
        <v>1775.9478510263104</v>
      </c>
      <c r="Y27" s="4">
        <f>'D1'!Y28*'C5'!Y27</f>
        <v>0</v>
      </c>
      <c r="Z27" s="4">
        <f>'D1'!Z28*'C5'!Z27</f>
        <v>531.3389674800001</v>
      </c>
      <c r="AA27" s="4">
        <f>'D1'!AA28*'C5'!AA27</f>
        <v>0</v>
      </c>
      <c r="AB27" s="4">
        <f>'D1'!AB28*'C5'!AB27</f>
        <v>0</v>
      </c>
      <c r="AC27" s="4">
        <f>'D1'!AC28*'C5'!AC27</f>
        <v>0</v>
      </c>
      <c r="AD27" s="4">
        <f>'D1'!AD28*'C5'!AD27</f>
        <v>0</v>
      </c>
      <c r="AE27" s="4">
        <f>'D1'!AE28*'C5'!AE27</f>
        <v>0</v>
      </c>
      <c r="AF27" s="4">
        <f>'D1'!AF28*'C5'!AF27</f>
        <v>0</v>
      </c>
      <c r="AG27" s="4">
        <f>'D1'!AG28*'C5'!AG27</f>
        <v>0</v>
      </c>
      <c r="AH27" s="4">
        <f>'D1'!AH28*'C5'!AH27</f>
        <v>0</v>
      </c>
      <c r="AI27" s="4">
        <f>'D1'!AI28*'C5'!AI27</f>
        <v>0</v>
      </c>
      <c r="AJ27" s="4">
        <f>'D1'!AJ28*'C5'!AJ27</f>
        <v>0</v>
      </c>
      <c r="AK27" s="4">
        <f>A!AK27*'C5'!AK27</f>
        <v>0</v>
      </c>
      <c r="AL27" s="6">
        <f>'D1'!Q28*'C5'!AL27</f>
        <v>178.78419384976877</v>
      </c>
      <c r="AM27" s="6">
        <f>'D1'!R28*'C5'!AM27</f>
        <v>15.215366844046214</v>
      </c>
      <c r="AN27" s="6">
        <f>'D1'!X28*'C5'!AN27</f>
        <v>0</v>
      </c>
    </row>
    <row r="28" spans="1:40" ht="15">
      <c r="A28" s="5">
        <v>26</v>
      </c>
      <c r="B28" s="5">
        <v>26</v>
      </c>
      <c r="C28" s="1" t="s">
        <v>21</v>
      </c>
      <c r="D28" s="4">
        <f>'D1'!D29*'C5'!D28</f>
        <v>0</v>
      </c>
      <c r="E28" s="4">
        <f>'D1'!E29*'C5'!E28</f>
        <v>1682.9149057497036</v>
      </c>
      <c r="F28" s="4">
        <f>'D1'!F29*'C5'!F28</f>
        <v>0</v>
      </c>
      <c r="G28" s="4">
        <f>'D1'!G29*'C5'!G28</f>
        <v>0</v>
      </c>
      <c r="H28" s="4">
        <f>'D1'!H29*'C5'!H28</f>
        <v>0</v>
      </c>
      <c r="I28" s="4">
        <f>'D1'!I29*'C5'!I28</f>
        <v>0</v>
      </c>
      <c r="J28" s="4">
        <f>'D1'!J29*'C5'!J28</f>
        <v>0</v>
      </c>
      <c r="K28" s="4">
        <f>'D1'!K29*'C5'!K28</f>
        <v>0</v>
      </c>
      <c r="L28" s="4">
        <f>'D1'!L29*'C5'!L28</f>
        <v>0</v>
      </c>
      <c r="M28" s="4">
        <f>'D1'!M29*'C5'!M28</f>
        <v>0</v>
      </c>
      <c r="N28" s="4">
        <f>'D1'!N29*'C5'!N28</f>
        <v>36773.25124704</v>
      </c>
      <c r="O28" s="4">
        <f>'D1'!O29*'C5'!O28</f>
        <v>28302.374810305868</v>
      </c>
      <c r="P28" s="4">
        <f>'D1'!P29*'C5'!P28</f>
        <v>1273.6775371365018</v>
      </c>
      <c r="Q28" s="4">
        <f>'D1'!Q29*'C5'!Q28</f>
        <v>31024.586945102</v>
      </c>
      <c r="R28" s="4">
        <f>'D1'!R29*'C5'!R28</f>
        <v>1102.6006865982636</v>
      </c>
      <c r="S28" s="4">
        <f>'D1'!S29*'C5'!S28</f>
        <v>0</v>
      </c>
      <c r="T28" s="4">
        <f>'D1'!T29*'C5'!T28</f>
        <v>0</v>
      </c>
      <c r="U28" s="4">
        <f>'D1'!U29*'C5'!U28</f>
        <v>6039.756238070169</v>
      </c>
      <c r="V28" s="4">
        <f>'D1'!V29*'C5'!V28</f>
        <v>8088.2045866206</v>
      </c>
      <c r="W28" s="4">
        <f>'D1'!W29*'C5'!W28</f>
        <v>13757.563928606402</v>
      </c>
      <c r="X28" s="4">
        <f>'D1'!X29*'C5'!X28</f>
        <v>12642.11169777846</v>
      </c>
      <c r="Y28" s="4">
        <f>'D1'!Y29*'C5'!Y28</f>
        <v>0</v>
      </c>
      <c r="Z28" s="4">
        <f>'D1'!Z29*'C5'!Z28</f>
        <v>6564.550432</v>
      </c>
      <c r="AA28" s="4">
        <f>'D1'!AA29*'C5'!AA28</f>
        <v>0</v>
      </c>
      <c r="AB28" s="4">
        <f>'D1'!AB29*'C5'!AB28</f>
        <v>0</v>
      </c>
      <c r="AC28" s="4">
        <f>'D1'!AC29*'C5'!AC28</f>
        <v>0</v>
      </c>
      <c r="AD28" s="4">
        <f>'D1'!AD29*'C5'!AD28</f>
        <v>0</v>
      </c>
      <c r="AE28" s="4">
        <f>'D1'!AE29*'C5'!AE28</f>
        <v>0</v>
      </c>
      <c r="AF28" s="4">
        <f>'D1'!AF29*'C5'!AF28</f>
        <v>0</v>
      </c>
      <c r="AG28" s="4">
        <f>'D1'!AG29*'C5'!AG28</f>
        <v>0</v>
      </c>
      <c r="AH28" s="4">
        <f>'D1'!AH29*'C5'!AH28</f>
        <v>0</v>
      </c>
      <c r="AI28" s="4">
        <f>'D1'!AI29*'C5'!AI28</f>
        <v>0</v>
      </c>
      <c r="AJ28" s="4">
        <f>'D1'!AJ29*'C5'!AJ28</f>
        <v>0</v>
      </c>
      <c r="AK28" s="4">
        <f>A!AK28*'C5'!AK28</f>
        <v>0</v>
      </c>
      <c r="AL28" s="6">
        <f>'D1'!Q29*'C5'!AL28</f>
        <v>12851.887585668896</v>
      </c>
      <c r="AM28" s="6">
        <f>'D1'!R29*'C5'!AM28</f>
        <v>662.8438017444748</v>
      </c>
      <c r="AN28" s="6">
        <f>'D1'!X29*'C5'!AN28</f>
        <v>0</v>
      </c>
    </row>
    <row r="29" spans="1:40" ht="15">
      <c r="A29" s="5">
        <v>27</v>
      </c>
      <c r="B29" s="5">
        <v>27</v>
      </c>
      <c r="C29" s="1" t="s">
        <v>277</v>
      </c>
      <c r="D29" s="4">
        <f>'D1'!D30*'C5'!D29</f>
        <v>0</v>
      </c>
      <c r="E29" s="4">
        <f>'D1'!E30*'C5'!E29</f>
        <v>5600.130655908561</v>
      </c>
      <c r="F29" s="4">
        <f>'D1'!F30*'C5'!F29</f>
        <v>529.90773831</v>
      </c>
      <c r="G29" s="4">
        <f>'D1'!G30*'C5'!G29</f>
        <v>0</v>
      </c>
      <c r="H29" s="4">
        <f>'D1'!H30*'C5'!H29</f>
        <v>1813.5747692226887</v>
      </c>
      <c r="I29" s="4">
        <f>'D1'!I30*'C5'!I29</f>
        <v>0</v>
      </c>
      <c r="J29" s="4">
        <f>'D1'!J30*'C5'!J29</f>
        <v>0</v>
      </c>
      <c r="K29" s="4">
        <f>'D1'!K30*'C5'!K29</f>
        <v>0</v>
      </c>
      <c r="L29" s="4">
        <f>'D1'!L30*'C5'!L29</f>
        <v>0</v>
      </c>
      <c r="M29" s="4">
        <f>'D1'!M30*'C5'!M29</f>
        <v>0</v>
      </c>
      <c r="N29" s="4">
        <f>'D1'!N30*'C5'!N29</f>
        <v>215733.31976051003</v>
      </c>
      <c r="O29" s="4">
        <f>'D1'!O30*'C5'!O29</f>
        <v>344218.09072772454</v>
      </c>
      <c r="P29" s="4">
        <f>'D1'!P30*'C5'!P29</f>
        <v>33906.38176401215</v>
      </c>
      <c r="Q29" s="4">
        <f>'D1'!Q30*'C5'!Q29</f>
        <v>5917.192817848601</v>
      </c>
      <c r="R29" s="4">
        <f>'D1'!R30*'C5'!R29</f>
        <v>1774.2850365860231</v>
      </c>
      <c r="S29" s="4">
        <f>'D1'!S30*'C5'!S29</f>
        <v>0</v>
      </c>
      <c r="T29" s="4">
        <f>'D1'!T30*'C5'!T29</f>
        <v>0</v>
      </c>
      <c r="U29" s="4">
        <f>'D1'!U30*'C5'!U29</f>
        <v>15373.433763112516</v>
      </c>
      <c r="V29" s="4">
        <f>'D1'!V30*'C5'!V29</f>
        <v>102163.01851453724</v>
      </c>
      <c r="W29" s="4">
        <f>'D1'!W30*'C5'!W29</f>
        <v>51428.89012147485</v>
      </c>
      <c r="X29" s="4">
        <f>'D1'!X30*'C5'!X29</f>
        <v>18513.365433308732</v>
      </c>
      <c r="Y29" s="4">
        <f>'D1'!Y30*'C5'!Y29</f>
        <v>217.07724372</v>
      </c>
      <c r="Z29" s="4">
        <f>'D1'!Z30*'C5'!Z29</f>
        <v>43015.35088104001</v>
      </c>
      <c r="AA29" s="4">
        <f>'D1'!AA30*'C5'!AA29</f>
        <v>0</v>
      </c>
      <c r="AB29" s="4">
        <f>'D1'!AB30*'C5'!AB29</f>
        <v>0</v>
      </c>
      <c r="AC29" s="4">
        <f>'D1'!AC30*'C5'!AC29</f>
        <v>0</v>
      </c>
      <c r="AD29" s="4">
        <f>'D1'!AD30*'C5'!AD29</f>
        <v>0</v>
      </c>
      <c r="AE29" s="4">
        <f>'D1'!AE30*'C5'!AE29</f>
        <v>0</v>
      </c>
      <c r="AF29" s="4">
        <f>'D1'!AF30*'C5'!AF29</f>
        <v>0</v>
      </c>
      <c r="AG29" s="4">
        <f>'D1'!AG30*'C5'!AG29</f>
        <v>0</v>
      </c>
      <c r="AH29" s="4">
        <f>'D1'!AH30*'C5'!AH29</f>
        <v>0</v>
      </c>
      <c r="AI29" s="4">
        <f>'D1'!AI30*'C5'!AI29</f>
        <v>0</v>
      </c>
      <c r="AJ29" s="4">
        <f>'D1'!AJ30*'C5'!AJ29</f>
        <v>0</v>
      </c>
      <c r="AK29" s="4">
        <f>A!AK29*'C5'!AK29</f>
        <v>0</v>
      </c>
      <c r="AL29" s="6">
        <f>'D1'!Q30*'C5'!AL29</f>
        <v>2451.1880545672666</v>
      </c>
      <c r="AM29" s="6">
        <f>'D1'!R30*'C5'!AM29</f>
        <v>1066.6362295287784</v>
      </c>
      <c r="AN29" s="6">
        <f>'D1'!X30*'C5'!AN29</f>
        <v>0</v>
      </c>
    </row>
    <row r="30" spans="1:40" ht="15">
      <c r="A30" s="5">
        <v>28</v>
      </c>
      <c r="B30" s="5">
        <v>28</v>
      </c>
      <c r="C30" s="1" t="s">
        <v>22</v>
      </c>
      <c r="D30" s="4">
        <f>'D1'!D31*'C5'!D30</f>
        <v>0</v>
      </c>
      <c r="E30" s="4">
        <f>'D1'!E31*'C5'!E30</f>
        <v>31975.030363679998</v>
      </c>
      <c r="F30" s="4">
        <f>'D1'!F31*'C5'!F30</f>
        <v>0</v>
      </c>
      <c r="G30" s="4">
        <f>'D1'!G31*'C5'!G30</f>
        <v>0</v>
      </c>
      <c r="H30" s="4">
        <f>'D1'!H31*'C5'!H30</f>
        <v>0</v>
      </c>
      <c r="I30" s="4">
        <f>'D1'!I31*'C5'!I30</f>
        <v>0</v>
      </c>
      <c r="J30" s="4">
        <f>'D1'!J31*'C5'!J30</f>
        <v>0</v>
      </c>
      <c r="K30" s="4">
        <f>'D1'!K31*'C5'!K30</f>
        <v>0</v>
      </c>
      <c r="L30" s="4">
        <f>'D1'!L31*'C5'!L30</f>
        <v>0</v>
      </c>
      <c r="M30" s="4">
        <f>'D1'!M31*'C5'!M30</f>
        <v>0</v>
      </c>
      <c r="N30" s="4">
        <f>'D1'!N31*'C5'!N30</f>
        <v>72173.8632811</v>
      </c>
      <c r="O30" s="4">
        <f>'D1'!O31*'C5'!O30</f>
        <v>726272.6253663154</v>
      </c>
      <c r="P30" s="4">
        <f>'D1'!P31*'C5'!P30</f>
        <v>106575.33414</v>
      </c>
      <c r="Q30" s="4">
        <f>'D1'!Q31*'C5'!Q30</f>
        <v>245.0296217152585</v>
      </c>
      <c r="R30" s="4">
        <f>'D1'!R31*'C5'!R30</f>
        <v>62734.68297976532</v>
      </c>
      <c r="S30" s="4">
        <f>'D1'!S31*'C5'!S30</f>
        <v>0</v>
      </c>
      <c r="T30" s="4">
        <f>'D1'!T31*'C5'!T30</f>
        <v>28084.991326180003</v>
      </c>
      <c r="U30" s="4">
        <f>'D1'!U31*'C5'!U30</f>
        <v>1504236.4321327542</v>
      </c>
      <c r="V30" s="4">
        <f>'D1'!V31*'C5'!V30</f>
        <v>1988.5927504534</v>
      </c>
      <c r="W30" s="4">
        <f>'D1'!W31*'C5'!W30</f>
        <v>74129.157151824</v>
      </c>
      <c r="X30" s="4">
        <f>'D1'!X31*'C5'!X30</f>
        <v>14508.673622401557</v>
      </c>
      <c r="Y30" s="4">
        <f>'D1'!Y31*'C5'!Y30</f>
        <v>23.12330628</v>
      </c>
      <c r="Z30" s="4">
        <f>'D1'!Z31*'C5'!Z30</f>
        <v>4.38746784</v>
      </c>
      <c r="AA30" s="4">
        <f>'D1'!AA31*'C5'!AA30</f>
        <v>0</v>
      </c>
      <c r="AB30" s="4">
        <f>'D1'!AB31*'C5'!AB30</f>
        <v>0</v>
      </c>
      <c r="AC30" s="4">
        <f>'D1'!AC31*'C5'!AC30</f>
        <v>0</v>
      </c>
      <c r="AD30" s="4">
        <f>'D1'!AD31*'C5'!AD30</f>
        <v>0</v>
      </c>
      <c r="AE30" s="4">
        <f>'D1'!AE31*'C5'!AE30</f>
        <v>0</v>
      </c>
      <c r="AF30" s="4">
        <f>'D1'!AF31*'C5'!AF30</f>
        <v>0</v>
      </c>
      <c r="AG30" s="4">
        <f>'D1'!AG31*'C5'!AG30</f>
        <v>0</v>
      </c>
      <c r="AH30" s="4">
        <f>'D1'!AH31*'C5'!AH30</f>
        <v>0</v>
      </c>
      <c r="AI30" s="4">
        <f>'D1'!AI31*'C5'!AI30</f>
        <v>0</v>
      </c>
      <c r="AJ30" s="4">
        <f>'D1'!AJ31*'C5'!AJ30</f>
        <v>0</v>
      </c>
      <c r="AK30" s="4">
        <f>A!AK30*'C5'!AK30</f>
        <v>0</v>
      </c>
      <c r="AL30" s="6">
        <f>'D1'!Q31*'C5'!AL30</f>
        <v>0</v>
      </c>
      <c r="AM30" s="6">
        <f>'D1'!R31*'C5'!AM30</f>
        <v>37713.83083012088</v>
      </c>
      <c r="AN30" s="6">
        <f>'D1'!X31*'C5'!AN30</f>
        <v>0</v>
      </c>
    </row>
    <row r="31" spans="1:40" ht="15">
      <c r="A31" s="5">
        <v>29</v>
      </c>
      <c r="B31" s="5">
        <v>29</v>
      </c>
      <c r="C31" s="1" t="s">
        <v>23</v>
      </c>
      <c r="D31" s="4">
        <f>'D1'!D32*'C5'!D31</f>
        <v>0</v>
      </c>
      <c r="E31" s="4">
        <f>'D1'!E32*'C5'!E31</f>
        <v>682928.3691231308</v>
      </c>
      <c r="F31" s="4">
        <f>'D1'!F32*'C5'!F31</f>
        <v>20558.2535406</v>
      </c>
      <c r="G31" s="4">
        <f>'D1'!G32*'C5'!G31</f>
        <v>0</v>
      </c>
      <c r="H31" s="4">
        <f>'D1'!H32*'C5'!H31</f>
        <v>214421.47818449998</v>
      </c>
      <c r="I31" s="4">
        <f>'D1'!I32*'C5'!I31</f>
        <v>216633.14898315785</v>
      </c>
      <c r="J31" s="4">
        <f>'D1'!J32*'C5'!J31</f>
        <v>0</v>
      </c>
      <c r="K31" s="4">
        <f>'D1'!K32*'C5'!K31</f>
        <v>36742.586125740134</v>
      </c>
      <c r="L31" s="4">
        <f>'D1'!L32*'C5'!L31</f>
        <v>0</v>
      </c>
      <c r="M31" s="4">
        <f>'D1'!M32*'C5'!M31</f>
        <v>0</v>
      </c>
      <c r="N31" s="4">
        <f>'D1'!N32*'C5'!N31</f>
        <v>57726.64140713</v>
      </c>
      <c r="O31" s="4">
        <f>'D1'!O32*'C5'!O31</f>
        <v>93420.41719441558</v>
      </c>
      <c r="P31" s="4">
        <f>'D1'!P32*'C5'!P31</f>
        <v>55921.268019965995</v>
      </c>
      <c r="Q31" s="4">
        <f>'D1'!Q32*'C5'!Q31</f>
        <v>1755.462413399368</v>
      </c>
      <c r="R31" s="4">
        <f>'D1'!R32*'C5'!R31</f>
        <v>41.5341047335426</v>
      </c>
      <c r="S31" s="4">
        <f>'D1'!S32*'C5'!S31</f>
        <v>0</v>
      </c>
      <c r="T31" s="4">
        <f>'D1'!T32*'C5'!T31</f>
        <v>0</v>
      </c>
      <c r="U31" s="4">
        <f>'D1'!U32*'C5'!U31</f>
        <v>2335.7266191010003</v>
      </c>
      <c r="V31" s="4">
        <f>'D1'!V32*'C5'!V31</f>
        <v>2087.3171410892996</v>
      </c>
      <c r="W31" s="4">
        <f>'D1'!W32*'C5'!W31</f>
        <v>4923.787283437681</v>
      </c>
      <c r="X31" s="4">
        <f>'D1'!X32*'C5'!X31</f>
        <v>5.485182587358185</v>
      </c>
      <c r="Y31" s="4">
        <f>'D1'!Y32*'C5'!Y31</f>
        <v>0</v>
      </c>
      <c r="Z31" s="4">
        <f>'D1'!Z32*'C5'!Z31</f>
        <v>145.06065546</v>
      </c>
      <c r="AA31" s="4">
        <f>'D1'!AA32*'C5'!AA31</f>
        <v>0</v>
      </c>
      <c r="AB31" s="4">
        <f>'D1'!AB32*'C5'!AB31</f>
        <v>0</v>
      </c>
      <c r="AC31" s="4">
        <f>'D1'!AC32*'C5'!AC31</f>
        <v>0</v>
      </c>
      <c r="AD31" s="4">
        <f>'D1'!AD32*'C5'!AD31</f>
        <v>0</v>
      </c>
      <c r="AE31" s="4">
        <f>'D1'!AE32*'C5'!AE31</f>
        <v>0</v>
      </c>
      <c r="AF31" s="4">
        <f>'D1'!AF32*'C5'!AF31</f>
        <v>0</v>
      </c>
      <c r="AG31" s="4">
        <f>'D1'!AG32*'C5'!AG31</f>
        <v>0</v>
      </c>
      <c r="AH31" s="4">
        <f>'D1'!AH32*'C5'!AH31</f>
        <v>0</v>
      </c>
      <c r="AI31" s="4">
        <f>'D1'!AI32*'C5'!AI31</f>
        <v>0</v>
      </c>
      <c r="AJ31" s="4">
        <f>'D1'!AJ32*'C5'!AJ31</f>
        <v>0</v>
      </c>
      <c r="AK31" s="4">
        <f>A!AK31*'C5'!AK31</f>
        <v>0</v>
      </c>
      <c r="AL31" s="6">
        <f>'D1'!Q32*'C5'!AL31</f>
        <v>727.1976138730674</v>
      </c>
      <c r="AM31" s="6">
        <f>'D1'!R32*'C5'!AM31</f>
        <v>24.96880712869123</v>
      </c>
      <c r="AN31" s="6">
        <f>'D1'!X32*'C5'!AN31</f>
        <v>0</v>
      </c>
    </row>
    <row r="32" spans="1:40" ht="15">
      <c r="A32" s="5">
        <v>30</v>
      </c>
      <c r="B32" s="5">
        <v>30</v>
      </c>
      <c r="C32" s="1" t="s">
        <v>24</v>
      </c>
      <c r="D32" s="4">
        <f>'D1'!D33*'C5'!D32</f>
        <v>0</v>
      </c>
      <c r="E32" s="4">
        <f>'D1'!E33*'C5'!E32</f>
        <v>276.00554639245695</v>
      </c>
      <c r="F32" s="4">
        <f>'D1'!F33*'C5'!F32</f>
        <v>72.39726216</v>
      </c>
      <c r="G32" s="4">
        <f>'D1'!G33*'C5'!G32</f>
        <v>0</v>
      </c>
      <c r="H32" s="4">
        <f>'D1'!H33*'C5'!H32</f>
        <v>690.4472471659983</v>
      </c>
      <c r="I32" s="4">
        <f>'D1'!I33*'C5'!I32</f>
        <v>0</v>
      </c>
      <c r="J32" s="4">
        <f>'D1'!J33*'C5'!J32</f>
        <v>0</v>
      </c>
      <c r="K32" s="4">
        <f>'D1'!K33*'C5'!K32</f>
        <v>0</v>
      </c>
      <c r="L32" s="4">
        <f>'D1'!L33*'C5'!L32</f>
        <v>0</v>
      </c>
      <c r="M32" s="4">
        <f>'D1'!M33*'C5'!M32</f>
        <v>0</v>
      </c>
      <c r="N32" s="4">
        <f>'D1'!N33*'C5'!N32</f>
        <v>148271.4266896</v>
      </c>
      <c r="O32" s="4">
        <f>'D1'!O33*'C5'!O32</f>
        <v>230579.12714975394</v>
      </c>
      <c r="P32" s="4">
        <f>'D1'!P33*'C5'!P32</f>
        <v>23468.992117230493</v>
      </c>
      <c r="Q32" s="4">
        <f>'D1'!Q33*'C5'!Q32</f>
        <v>10166.268181403559</v>
      </c>
      <c r="R32" s="4">
        <f>'D1'!R33*'C5'!R32</f>
        <v>0</v>
      </c>
      <c r="S32" s="4">
        <f>'D1'!S33*'C5'!S32</f>
        <v>0</v>
      </c>
      <c r="T32" s="4">
        <f>'D1'!T33*'C5'!T32</f>
        <v>0</v>
      </c>
      <c r="U32" s="4">
        <f>'D1'!U33*'C5'!U32</f>
        <v>6962.090664042048</v>
      </c>
      <c r="V32" s="4">
        <f>'D1'!V33*'C5'!V32</f>
        <v>14345.34128357</v>
      </c>
      <c r="W32" s="4">
        <f>'D1'!W33*'C5'!W32</f>
        <v>383068.3808817561</v>
      </c>
      <c r="X32" s="4">
        <f>'D1'!X33*'C5'!X32</f>
        <v>27396.58435114414</v>
      </c>
      <c r="Y32" s="4">
        <f>'D1'!Y33*'C5'!Y32</f>
        <v>0</v>
      </c>
      <c r="Z32" s="4">
        <f>'D1'!Z33*'C5'!Z32</f>
        <v>30833.88867876</v>
      </c>
      <c r="AA32" s="4">
        <f>'D1'!AA33*'C5'!AA32</f>
        <v>0</v>
      </c>
      <c r="AB32" s="4">
        <f>'D1'!AB33*'C5'!AB32</f>
        <v>0</v>
      </c>
      <c r="AC32" s="4">
        <f>'D1'!AC33*'C5'!AC32</f>
        <v>0</v>
      </c>
      <c r="AD32" s="4">
        <f>'D1'!AD33*'C5'!AD32</f>
        <v>0</v>
      </c>
      <c r="AE32" s="4">
        <f>'D1'!AE33*'C5'!AE32</f>
        <v>0</v>
      </c>
      <c r="AF32" s="4">
        <f>'D1'!AF33*'C5'!AF32</f>
        <v>0</v>
      </c>
      <c r="AG32" s="4">
        <f>'D1'!AG33*'C5'!AG32</f>
        <v>0</v>
      </c>
      <c r="AH32" s="4">
        <f>'D1'!AH33*'C5'!AH32</f>
        <v>0</v>
      </c>
      <c r="AI32" s="4">
        <f>'D1'!AI33*'C5'!AI32</f>
        <v>0</v>
      </c>
      <c r="AJ32" s="4">
        <f>'D1'!AJ33*'C5'!AJ32</f>
        <v>0</v>
      </c>
      <c r="AK32" s="4">
        <f>A!AK32*'C5'!AK32</f>
        <v>0</v>
      </c>
      <c r="AL32" s="6">
        <f>'D1'!Q33*'C5'!AL32</f>
        <v>4211.361010683443</v>
      </c>
      <c r="AM32" s="6">
        <f>'D1'!R33*'C5'!AM32</f>
        <v>0</v>
      </c>
      <c r="AN32" s="6">
        <f>'D1'!X33*'C5'!AN32</f>
        <v>0</v>
      </c>
    </row>
    <row r="33" spans="1:40" ht="15">
      <c r="A33" s="5">
        <v>31</v>
      </c>
      <c r="B33" s="5">
        <v>31</v>
      </c>
      <c r="C33" s="1" t="s">
        <v>278</v>
      </c>
      <c r="D33" s="4">
        <f>'D1'!D34*'C5'!D33</f>
        <v>0</v>
      </c>
      <c r="E33" s="4">
        <f>'D1'!E34*'C5'!E33</f>
        <v>8937.891903864705</v>
      </c>
      <c r="F33" s="4">
        <f>'D1'!F34*'C5'!F33</f>
        <v>0</v>
      </c>
      <c r="G33" s="4">
        <f>'D1'!G34*'C5'!G33</f>
        <v>0</v>
      </c>
      <c r="H33" s="4">
        <f>'D1'!H34*'C5'!H33</f>
        <v>0</v>
      </c>
      <c r="I33" s="4">
        <f>'D1'!I34*'C5'!I33</f>
        <v>0</v>
      </c>
      <c r="J33" s="4">
        <f>'D1'!J34*'C5'!J33</f>
        <v>0</v>
      </c>
      <c r="K33" s="4">
        <f>'D1'!K34*'C5'!K33</f>
        <v>0</v>
      </c>
      <c r="L33" s="4">
        <f>'D1'!L34*'C5'!L33</f>
        <v>0</v>
      </c>
      <c r="M33" s="4">
        <f>'D1'!M34*'C5'!M33</f>
        <v>0</v>
      </c>
      <c r="N33" s="4">
        <f>'D1'!N34*'C5'!N33</f>
        <v>131250.30655736</v>
      </c>
      <c r="O33" s="4">
        <f>'D1'!O34*'C5'!O33</f>
        <v>185506.23646977876</v>
      </c>
      <c r="P33" s="4">
        <f>'D1'!P34*'C5'!P33</f>
        <v>14584.805615249981</v>
      </c>
      <c r="Q33" s="4">
        <f>'D1'!Q34*'C5'!Q33</f>
        <v>65995.11086627438</v>
      </c>
      <c r="R33" s="4">
        <f>'D1'!R34*'C5'!R33</f>
        <v>2486.854520920863</v>
      </c>
      <c r="S33" s="4">
        <f>'D1'!S34*'C5'!S33</f>
        <v>0</v>
      </c>
      <c r="T33" s="4">
        <f>'D1'!T34*'C5'!T33</f>
        <v>0</v>
      </c>
      <c r="U33" s="4">
        <f>'D1'!U34*'C5'!U33</f>
        <v>0</v>
      </c>
      <c r="V33" s="4">
        <f>'D1'!V34*'C5'!V33</f>
        <v>10341.5905606144</v>
      </c>
      <c r="W33" s="4">
        <f>'D1'!W34*'C5'!W33</f>
        <v>22415.3527792392</v>
      </c>
      <c r="X33" s="4">
        <f>'D1'!X34*'C5'!X33</f>
        <v>20418.94643281628</v>
      </c>
      <c r="Y33" s="4">
        <f>'D1'!Y34*'C5'!Y33</f>
        <v>0</v>
      </c>
      <c r="Z33" s="4">
        <f>'D1'!Z34*'C5'!Z33</f>
        <v>2708.0325703199996</v>
      </c>
      <c r="AA33" s="4">
        <f>'D1'!AA34*'C5'!AA33</f>
        <v>0</v>
      </c>
      <c r="AB33" s="4">
        <f>'D1'!AB34*'C5'!AB33</f>
        <v>0</v>
      </c>
      <c r="AC33" s="4">
        <f>'D1'!AC34*'C5'!AC33</f>
        <v>57793.82399999999</v>
      </c>
      <c r="AD33" s="4">
        <f>'D1'!AD34*'C5'!AD33</f>
        <v>0</v>
      </c>
      <c r="AE33" s="4">
        <f>'D1'!AE34*'C5'!AE33</f>
        <v>0</v>
      </c>
      <c r="AF33" s="4">
        <f>'D1'!AF34*'C5'!AF33</f>
        <v>0</v>
      </c>
      <c r="AG33" s="4">
        <f>'D1'!AG34*'C5'!AG33</f>
        <v>0</v>
      </c>
      <c r="AH33" s="4">
        <f>'D1'!AH34*'C5'!AH33</f>
        <v>0</v>
      </c>
      <c r="AI33" s="4">
        <f>'D1'!AI34*'C5'!AI33</f>
        <v>0</v>
      </c>
      <c r="AJ33" s="4">
        <f>'D1'!AJ34*'C5'!AJ33</f>
        <v>0</v>
      </c>
      <c r="AK33" s="4">
        <f>A!AK33*'C5'!AK33</f>
        <v>0</v>
      </c>
      <c r="AL33" s="6">
        <f>'D1'!Q34*'C5'!AL33</f>
        <v>27338.373515107105</v>
      </c>
      <c r="AM33" s="6">
        <f>'D1'!R34*'C5'!AM33</f>
        <v>1495.0073268303872</v>
      </c>
      <c r="AN33" s="6">
        <f>'D1'!X34*'C5'!AN33</f>
        <v>0</v>
      </c>
    </row>
    <row r="34" spans="1:40" ht="15">
      <c r="A34" s="5">
        <v>32</v>
      </c>
      <c r="B34" s="5">
        <v>32</v>
      </c>
      <c r="C34" s="1" t="s">
        <v>279</v>
      </c>
      <c r="D34" s="4">
        <f>'D1'!D35*'C5'!D34</f>
        <v>0</v>
      </c>
      <c r="E34" s="4">
        <f>'D1'!E35*'C5'!E34</f>
        <v>0</v>
      </c>
      <c r="F34" s="4">
        <f>'D1'!F35*'C5'!F34</f>
        <v>0</v>
      </c>
      <c r="G34" s="4">
        <f>'D1'!G35*'C5'!G34</f>
        <v>0</v>
      </c>
      <c r="H34" s="4">
        <f>'D1'!H35*'C5'!H34</f>
        <v>0</v>
      </c>
      <c r="I34" s="4">
        <f>'D1'!I35*'C5'!I34</f>
        <v>0</v>
      </c>
      <c r="J34" s="4">
        <f>'D1'!J35*'C5'!J34</f>
        <v>0</v>
      </c>
      <c r="K34" s="4">
        <f>'D1'!K35*'C5'!K34</f>
        <v>0</v>
      </c>
      <c r="L34" s="4">
        <f>'D1'!L35*'C5'!L34</f>
        <v>0</v>
      </c>
      <c r="M34" s="4">
        <f>'D1'!M35*'C5'!M34</f>
        <v>0</v>
      </c>
      <c r="N34" s="4">
        <f>'D1'!N35*'C5'!N34</f>
        <v>20905.523419920002</v>
      </c>
      <c r="O34" s="4">
        <f>'D1'!O35*'C5'!O34</f>
        <v>29701.469618915136</v>
      </c>
      <c r="P34" s="4">
        <f>'D1'!P35*'C5'!P34</f>
        <v>2374.3933168177296</v>
      </c>
      <c r="Q34" s="4">
        <f>'D1'!Q35*'C5'!Q34</f>
        <v>616.5526525109975</v>
      </c>
      <c r="R34" s="4">
        <f>'D1'!R35*'C5'!R34</f>
        <v>290.08976274833657</v>
      </c>
      <c r="S34" s="4">
        <f>'D1'!S35*'C5'!S34</f>
        <v>0</v>
      </c>
      <c r="T34" s="4">
        <f>'D1'!T35*'C5'!T34</f>
        <v>0</v>
      </c>
      <c r="U34" s="4">
        <f>'D1'!U35*'C5'!U34</f>
        <v>0</v>
      </c>
      <c r="V34" s="4">
        <f>'D1'!V35*'C5'!V34</f>
        <v>0</v>
      </c>
      <c r="W34" s="4">
        <f>'D1'!W35*'C5'!W34</f>
        <v>0</v>
      </c>
      <c r="X34" s="4">
        <f>'D1'!X35*'C5'!X34</f>
        <v>3019.4044611892405</v>
      </c>
      <c r="Y34" s="4">
        <f>'D1'!Y35*'C5'!Y34</f>
        <v>0</v>
      </c>
      <c r="Z34" s="4">
        <f>'D1'!Z35*'C5'!Z34</f>
        <v>34.60962816</v>
      </c>
      <c r="AA34" s="4">
        <f>'D1'!AA35*'C5'!AA34</f>
        <v>0</v>
      </c>
      <c r="AB34" s="4">
        <f>'D1'!AB35*'C5'!AB34</f>
        <v>0</v>
      </c>
      <c r="AC34" s="4">
        <f>'D1'!AC35*'C5'!AC34</f>
        <v>0</v>
      </c>
      <c r="AD34" s="4">
        <f>'D1'!AD35*'C5'!AD34</f>
        <v>0</v>
      </c>
      <c r="AE34" s="4">
        <f>'D1'!AE35*'C5'!AE34</f>
        <v>0</v>
      </c>
      <c r="AF34" s="4">
        <f>'D1'!AF35*'C5'!AF34</f>
        <v>0</v>
      </c>
      <c r="AG34" s="4">
        <f>'D1'!AG35*'C5'!AG34</f>
        <v>0</v>
      </c>
      <c r="AH34" s="4">
        <f>'D1'!AH35*'C5'!AH34</f>
        <v>0</v>
      </c>
      <c r="AI34" s="4">
        <f>'D1'!AI35*'C5'!AI34</f>
        <v>0</v>
      </c>
      <c r="AJ34" s="4">
        <f>'D1'!AJ35*'C5'!AJ34</f>
        <v>0</v>
      </c>
      <c r="AK34" s="4">
        <f>A!AK34*'C5'!AK34</f>
        <v>0</v>
      </c>
      <c r="AL34" s="6">
        <f>'D1'!Q35*'C5'!AL34</f>
        <v>255.40599121395545</v>
      </c>
      <c r="AM34" s="6">
        <f>'D1'!R35*'C5'!AM34</f>
        <v>174.39151228945278</v>
      </c>
      <c r="AN34" s="6">
        <f>'D1'!X35*'C5'!AN34</f>
        <v>0</v>
      </c>
    </row>
    <row r="35" spans="1:40" ht="15">
      <c r="A35" s="5">
        <v>33</v>
      </c>
      <c r="B35" s="5">
        <v>33</v>
      </c>
      <c r="C35" s="1" t="s">
        <v>280</v>
      </c>
      <c r="D35" s="4">
        <f>'D1'!D36*'C5'!D35</f>
        <v>0</v>
      </c>
      <c r="E35" s="4">
        <f>'D1'!E36*'C5'!E35</f>
        <v>0</v>
      </c>
      <c r="F35" s="4">
        <f>'D1'!F36*'C5'!F35</f>
        <v>337.18354506</v>
      </c>
      <c r="G35" s="4">
        <f>'D1'!G36*'C5'!G35</f>
        <v>0</v>
      </c>
      <c r="H35" s="4">
        <f>'D1'!H36*'C5'!H35</f>
        <v>0</v>
      </c>
      <c r="I35" s="4">
        <f>'D1'!I36*'C5'!I35</f>
        <v>0</v>
      </c>
      <c r="J35" s="4">
        <f>'D1'!J36*'C5'!J35</f>
        <v>0</v>
      </c>
      <c r="K35" s="4">
        <f>'D1'!K36*'C5'!K35</f>
        <v>0</v>
      </c>
      <c r="L35" s="4">
        <f>'D1'!L36*'C5'!L35</f>
        <v>0</v>
      </c>
      <c r="M35" s="4">
        <f>'D1'!M36*'C5'!M35</f>
        <v>0</v>
      </c>
      <c r="N35" s="4">
        <f>'D1'!N36*'C5'!N35</f>
        <v>93657.120409602</v>
      </c>
      <c r="O35" s="4">
        <f>'D1'!O36*'C5'!O35</f>
        <v>775586.9418643512</v>
      </c>
      <c r="P35" s="4">
        <f>'D1'!P36*'C5'!P35</f>
        <v>19828.80441921458</v>
      </c>
      <c r="Q35" s="4">
        <f>'D1'!Q36*'C5'!Q35</f>
        <v>2865.2571879191632</v>
      </c>
      <c r="R35" s="4">
        <f>'D1'!R36*'C5'!R35</f>
        <v>1732.75093185248</v>
      </c>
      <c r="S35" s="4">
        <f>'D1'!S36*'C5'!S35</f>
        <v>0</v>
      </c>
      <c r="T35" s="4">
        <f>'D1'!T36*'C5'!T35</f>
        <v>0</v>
      </c>
      <c r="U35" s="4">
        <f>'D1'!U36*'C5'!U35</f>
        <v>97.048588259184</v>
      </c>
      <c r="V35" s="4">
        <f>'D1'!V36*'C5'!V35</f>
        <v>17.1841306100815</v>
      </c>
      <c r="W35" s="4">
        <f>'D1'!W36*'C5'!W35</f>
        <v>786.2377520627281</v>
      </c>
      <c r="X35" s="4">
        <f>'D1'!X36*'C5'!X35</f>
        <v>444932.7776063866</v>
      </c>
      <c r="Y35" s="4">
        <f>'D1'!Y36*'C5'!Y35</f>
        <v>34.5810678</v>
      </c>
      <c r="Z35" s="4">
        <f>'D1'!Z36*'C5'!Z35</f>
        <v>101495.34203075423</v>
      </c>
      <c r="AA35" s="4">
        <f>'D1'!AA36*'C5'!AA35</f>
        <v>0</v>
      </c>
      <c r="AB35" s="4">
        <f>'D1'!AB36*'C5'!AB35</f>
        <v>0</v>
      </c>
      <c r="AC35" s="4">
        <f>'D1'!AC36*'C5'!AC35</f>
        <v>0</v>
      </c>
      <c r="AD35" s="4">
        <f>'D1'!AD36*'C5'!AD35</f>
        <v>0</v>
      </c>
      <c r="AE35" s="4">
        <f>'D1'!AE36*'C5'!AE35</f>
        <v>0</v>
      </c>
      <c r="AF35" s="4">
        <f>'D1'!AF36*'C5'!AF35</f>
        <v>0</v>
      </c>
      <c r="AG35" s="4">
        <f>'D1'!AG36*'C5'!AG35</f>
        <v>0</v>
      </c>
      <c r="AH35" s="4">
        <f>'D1'!AH36*'C5'!AH35</f>
        <v>0</v>
      </c>
      <c r="AI35" s="4">
        <f>'D1'!AI36*'C5'!AI35</f>
        <v>0</v>
      </c>
      <c r="AJ35" s="4">
        <f>'D1'!AJ36*'C5'!AJ35</f>
        <v>0</v>
      </c>
      <c r="AK35" s="4">
        <f>A!AK35*'C5'!AK35</f>
        <v>0</v>
      </c>
      <c r="AL35" s="6">
        <f>'D1'!Q36*'C5'!AL35</f>
        <v>1186.9283980581872</v>
      </c>
      <c r="AM35" s="6">
        <f>'D1'!R36*'C5'!AM35</f>
        <v>1041.667422400087</v>
      </c>
      <c r="AN35" s="6">
        <f>'D1'!X36*'C5'!AN35</f>
        <v>0</v>
      </c>
    </row>
    <row r="36" spans="1:40" ht="15">
      <c r="A36" s="5">
        <v>34</v>
      </c>
      <c r="B36" s="5">
        <v>34</v>
      </c>
      <c r="C36" s="1" t="s">
        <v>281</v>
      </c>
      <c r="D36" s="4">
        <f>'D1'!D37*'C5'!D36</f>
        <v>0</v>
      </c>
      <c r="E36" s="4">
        <f>'D1'!E37*'C5'!E36</f>
        <v>3142868.464539452</v>
      </c>
      <c r="F36" s="4">
        <f>'D1'!F37*'C5'!F36</f>
        <v>5022.204755039999</v>
      </c>
      <c r="G36" s="4">
        <f>'D1'!G37*'C5'!G36</f>
        <v>0</v>
      </c>
      <c r="H36" s="4">
        <f>'D1'!H37*'C5'!H36</f>
        <v>3072.28504341175</v>
      </c>
      <c r="I36" s="4">
        <f>'D1'!I37*'C5'!I36</f>
        <v>0</v>
      </c>
      <c r="J36" s="4">
        <f>'D1'!J37*'C5'!J36</f>
        <v>0</v>
      </c>
      <c r="K36" s="4">
        <f>'D1'!K37*'C5'!K36</f>
        <v>0</v>
      </c>
      <c r="L36" s="4">
        <f>'D1'!L37*'C5'!L36</f>
        <v>0</v>
      </c>
      <c r="M36" s="4">
        <f>'D1'!M37*'C5'!M36</f>
        <v>0</v>
      </c>
      <c r="N36" s="4">
        <f>'D1'!N37*'C5'!N36</f>
        <v>249956.87219775002</v>
      </c>
      <c r="O36" s="4">
        <f>'D1'!O37*'C5'!O36</f>
        <v>1253967.142044193</v>
      </c>
      <c r="P36" s="4">
        <f>'D1'!P37*'C5'!P36</f>
        <v>57891.629858787084</v>
      </c>
      <c r="Q36" s="4">
        <f>'D1'!Q37*'C5'!Q36</f>
        <v>183316.51740783232</v>
      </c>
      <c r="R36" s="4">
        <f>'D1'!R37*'C5'!R36</f>
        <v>1161.0080213798078</v>
      </c>
      <c r="S36" s="4">
        <f>'D1'!S37*'C5'!S36</f>
        <v>0</v>
      </c>
      <c r="T36" s="4">
        <f>'D1'!T37*'C5'!T36</f>
        <v>0</v>
      </c>
      <c r="U36" s="4">
        <f>'D1'!U37*'C5'!U36</f>
        <v>4566.063983310468</v>
      </c>
      <c r="V36" s="4">
        <f>'D1'!V37*'C5'!V36</f>
        <v>52328.23101838462</v>
      </c>
      <c r="W36" s="4">
        <f>'D1'!W37*'C5'!W36</f>
        <v>409653.83064731216</v>
      </c>
      <c r="X36" s="4">
        <f>'D1'!X37*'C5'!X36</f>
        <v>170.00637781693274</v>
      </c>
      <c r="Y36" s="4">
        <f>'D1'!Y37*'C5'!Y36</f>
        <v>0</v>
      </c>
      <c r="Z36" s="4">
        <f>'D1'!Z37*'C5'!Z36</f>
        <v>1775.0049580199998</v>
      </c>
      <c r="AA36" s="4">
        <f>'D1'!AA37*'C5'!AA36</f>
        <v>0</v>
      </c>
      <c r="AB36" s="4">
        <f>'D1'!AB37*'C5'!AB36</f>
        <v>0</v>
      </c>
      <c r="AC36" s="4">
        <f>'D1'!AC37*'C5'!AC36</f>
        <v>95025.15</v>
      </c>
      <c r="AD36" s="4">
        <f>'D1'!AD37*'C5'!AD36</f>
        <v>0</v>
      </c>
      <c r="AE36" s="4">
        <f>'D1'!AE37*'C5'!AE36</f>
        <v>0</v>
      </c>
      <c r="AF36" s="4">
        <f>'D1'!AF37*'C5'!AF36</f>
        <v>0</v>
      </c>
      <c r="AG36" s="4">
        <f>'D1'!AG37*'C5'!AG36</f>
        <v>0</v>
      </c>
      <c r="AH36" s="4">
        <f>'D1'!AH37*'C5'!AH36</f>
        <v>0</v>
      </c>
      <c r="AI36" s="4">
        <f>'D1'!AI37*'C5'!AI36</f>
        <v>0</v>
      </c>
      <c r="AJ36" s="4">
        <f>'D1'!AJ37*'C5'!AJ36</f>
        <v>0</v>
      </c>
      <c r="AK36" s="4">
        <f>A!AK36*'C5'!AK36</f>
        <v>0</v>
      </c>
      <c r="AL36" s="6">
        <f>'D1'!Q37*'C5'!AL36</f>
        <v>75938.58633768928</v>
      </c>
      <c r="AM36" s="6">
        <f>'D1'!R37*'C5'!AM36</f>
        <v>697.9561867691968</v>
      </c>
      <c r="AN36" s="6">
        <f>'D1'!X37*'C5'!AN36</f>
        <v>0</v>
      </c>
    </row>
    <row r="37" spans="1:40" ht="15">
      <c r="A37" s="5">
        <v>35</v>
      </c>
      <c r="B37" s="5">
        <v>35</v>
      </c>
      <c r="C37" s="1" t="s">
        <v>25</v>
      </c>
      <c r="D37" s="4">
        <f>'D1'!D38*'C5'!D37</f>
        <v>0</v>
      </c>
      <c r="E37" s="4">
        <f>'D1'!E38*'C5'!E37</f>
        <v>204.7379760895349</v>
      </c>
      <c r="F37" s="4">
        <f>'D1'!F38*'C5'!F37</f>
        <v>0</v>
      </c>
      <c r="G37" s="4">
        <f>'D1'!G38*'C5'!G37</f>
        <v>0</v>
      </c>
      <c r="H37" s="4">
        <f>'D1'!H38*'C5'!H37</f>
        <v>0</v>
      </c>
      <c r="I37" s="4">
        <f>'D1'!I38*'C5'!I37</f>
        <v>0</v>
      </c>
      <c r="J37" s="4">
        <f>'D1'!J38*'C5'!J37</f>
        <v>0</v>
      </c>
      <c r="K37" s="4">
        <f>'D1'!K38*'C5'!K37</f>
        <v>0</v>
      </c>
      <c r="L37" s="4">
        <f>'D1'!L38*'C5'!L37</f>
        <v>0</v>
      </c>
      <c r="M37" s="4">
        <f>'D1'!M38*'C5'!M37</f>
        <v>0</v>
      </c>
      <c r="N37" s="4">
        <f>'D1'!N38*'C5'!N37</f>
        <v>131832.34725648002</v>
      </c>
      <c r="O37" s="4">
        <f>'D1'!O38*'C5'!O37</f>
        <v>38186.929735736565</v>
      </c>
      <c r="P37" s="4">
        <f>'D1'!P38*'C5'!P37</f>
        <v>16696.447776008143</v>
      </c>
      <c r="Q37" s="4">
        <f>'D1'!Q38*'C5'!Q37</f>
        <v>194099.33824174688</v>
      </c>
      <c r="R37" s="4">
        <f>'D1'!R38*'C5'!R37</f>
        <v>290.08976274833657</v>
      </c>
      <c r="S37" s="4">
        <f>'D1'!S38*'C5'!S37</f>
        <v>0</v>
      </c>
      <c r="T37" s="4">
        <f>'D1'!T38*'C5'!T37</f>
        <v>0</v>
      </c>
      <c r="U37" s="4">
        <f>'D1'!U38*'C5'!U37</f>
        <v>0</v>
      </c>
      <c r="V37" s="4">
        <f>'D1'!V38*'C5'!V37</f>
        <v>0</v>
      </c>
      <c r="W37" s="4">
        <f>'D1'!W38*'C5'!W37</f>
        <v>49.845846859776</v>
      </c>
      <c r="X37" s="4">
        <f>'D1'!X38*'C5'!X37</f>
        <v>117742.95818273847</v>
      </c>
      <c r="Y37" s="4">
        <f>'D1'!Y38*'C5'!Y37</f>
        <v>50.66200641</v>
      </c>
      <c r="Z37" s="4">
        <f>'D1'!Z38*'C5'!Z37</f>
        <v>42497.566448</v>
      </c>
      <c r="AA37" s="4">
        <f>'D1'!AA38*'C5'!AA37</f>
        <v>0</v>
      </c>
      <c r="AB37" s="4">
        <f>'D1'!AB38*'C5'!AB37</f>
        <v>0</v>
      </c>
      <c r="AC37" s="4">
        <f>'D1'!AC38*'C5'!AC37</f>
        <v>0</v>
      </c>
      <c r="AD37" s="4">
        <f>'D1'!AD38*'C5'!AD37</f>
        <v>0</v>
      </c>
      <c r="AE37" s="4">
        <f>'D1'!AE38*'C5'!AE37</f>
        <v>0</v>
      </c>
      <c r="AF37" s="4">
        <f>'D1'!AF38*'C5'!AF37</f>
        <v>0</v>
      </c>
      <c r="AG37" s="4">
        <f>'D1'!AG38*'C5'!AG37</f>
        <v>0</v>
      </c>
      <c r="AH37" s="4">
        <f>'D1'!AH38*'C5'!AH37</f>
        <v>0</v>
      </c>
      <c r="AI37" s="4">
        <f>'D1'!AI38*'C5'!AI37</f>
        <v>0</v>
      </c>
      <c r="AJ37" s="4">
        <f>'D1'!AJ38*'C5'!AJ37</f>
        <v>0</v>
      </c>
      <c r="AK37" s="4">
        <f>A!AK37*'C5'!AK37</f>
        <v>0</v>
      </c>
      <c r="AL37" s="6">
        <f>'D1'!Q38*'C5'!AL37</f>
        <v>80405.35333958668</v>
      </c>
      <c r="AM37" s="6">
        <f>'D1'!R38*'C5'!AM37</f>
        <v>174.39151228945278</v>
      </c>
      <c r="AN37" s="6">
        <f>'D1'!X38*'C5'!AN37</f>
        <v>0</v>
      </c>
    </row>
    <row r="38" spans="1:40" ht="15">
      <c r="A38" s="5">
        <v>36</v>
      </c>
      <c r="B38" s="5">
        <v>36</v>
      </c>
      <c r="C38" s="1" t="s">
        <v>26</v>
      </c>
      <c r="D38" s="4">
        <f>'D1'!D39*'C5'!D38</f>
        <v>0</v>
      </c>
      <c r="E38" s="4">
        <f>'D1'!E39*'C5'!E38</f>
        <v>117971.74394672463</v>
      </c>
      <c r="F38" s="4">
        <f>'D1'!F39*'C5'!F38</f>
        <v>129306.31945504485</v>
      </c>
      <c r="G38" s="4">
        <f>'D1'!G39*'C5'!G38</f>
        <v>0</v>
      </c>
      <c r="H38" s="4">
        <f>'D1'!H39*'C5'!H38</f>
        <v>87018.09256170392</v>
      </c>
      <c r="I38" s="4">
        <f>'D1'!I39*'C5'!I38</f>
        <v>0</v>
      </c>
      <c r="J38" s="4">
        <f>'D1'!J39*'C5'!J38</f>
        <v>0</v>
      </c>
      <c r="K38" s="4">
        <f>'D1'!K39*'C5'!K38</f>
        <v>0</v>
      </c>
      <c r="L38" s="4">
        <f>'D1'!L39*'C5'!L38</f>
        <v>0</v>
      </c>
      <c r="M38" s="4">
        <f>'D1'!M39*'C5'!M38</f>
        <v>0</v>
      </c>
      <c r="N38" s="4">
        <f>'D1'!N39*'C5'!N38</f>
        <v>272035.8609036198</v>
      </c>
      <c r="O38" s="4">
        <f>'D1'!O39*'C5'!O38</f>
        <v>697365.5832505556</v>
      </c>
      <c r="P38" s="4">
        <f>'D1'!P39*'C5'!P38</f>
        <v>79232.76241206788</v>
      </c>
      <c r="Q38" s="4">
        <f>'D1'!Q39*'C5'!Q38</f>
        <v>39776.20931824422</v>
      </c>
      <c r="R38" s="4">
        <f>'D1'!R39*'C5'!R38</f>
        <v>1732.7509318524799</v>
      </c>
      <c r="S38" s="4">
        <f>'D1'!S39*'C5'!S38</f>
        <v>0</v>
      </c>
      <c r="T38" s="4">
        <f>'D1'!T39*'C5'!T38</f>
        <v>0</v>
      </c>
      <c r="U38" s="4">
        <f>'D1'!U39*'C5'!U38</f>
        <v>266.7259809480676</v>
      </c>
      <c r="V38" s="4">
        <f>'D1'!V39*'C5'!V38</f>
        <v>17387.826509728107</v>
      </c>
      <c r="W38" s="4">
        <f>'D1'!W39*'C5'!W38</f>
        <v>90025.20709532575</v>
      </c>
      <c r="X38" s="4">
        <f>'D1'!X39*'C5'!X38</f>
        <v>15645.272173611522</v>
      </c>
      <c r="Y38" s="4">
        <f>'D1'!Y39*'C5'!Y38</f>
        <v>66.95814909</v>
      </c>
      <c r="Z38" s="4">
        <f>'D1'!Z39*'C5'!Z38</f>
        <v>6727.496045933009</v>
      </c>
      <c r="AA38" s="4">
        <f>'D1'!AA39*'C5'!AA38</f>
        <v>0</v>
      </c>
      <c r="AB38" s="4">
        <f>'D1'!AB39*'C5'!AB38</f>
        <v>0</v>
      </c>
      <c r="AC38" s="4">
        <f>'D1'!AC39*'C5'!AC38</f>
        <v>0</v>
      </c>
      <c r="AD38" s="4">
        <f>'D1'!AD39*'C5'!AD38</f>
        <v>0</v>
      </c>
      <c r="AE38" s="4">
        <f>'D1'!AE39*'C5'!AE38</f>
        <v>0</v>
      </c>
      <c r="AF38" s="4">
        <f>'D1'!AF39*'C5'!AF38</f>
        <v>0</v>
      </c>
      <c r="AG38" s="4">
        <f>'D1'!AG39*'C5'!AG38</f>
        <v>0</v>
      </c>
      <c r="AH38" s="4">
        <f>'D1'!AH39*'C5'!AH38</f>
        <v>0</v>
      </c>
      <c r="AI38" s="4">
        <f>'D1'!AI39*'C5'!AI38</f>
        <v>0</v>
      </c>
      <c r="AJ38" s="4">
        <f>'D1'!AJ39*'C5'!AJ38</f>
        <v>0</v>
      </c>
      <c r="AK38" s="4">
        <f>A!AK38*'C5'!AK38</f>
        <v>0</v>
      </c>
      <c r="AL38" s="6">
        <f>'D1'!Q39*'C5'!AL38</f>
        <v>16477.233738733652</v>
      </c>
      <c r="AM38" s="6">
        <f>'D1'!R39*'C5'!AM38</f>
        <v>1041.6674224000872</v>
      </c>
      <c r="AN38" s="6">
        <f>'D1'!X39*'C5'!AN38</f>
        <v>0</v>
      </c>
    </row>
    <row r="39" spans="1:40" ht="15">
      <c r="A39" s="5">
        <v>37</v>
      </c>
      <c r="B39" s="5">
        <v>37</v>
      </c>
      <c r="C39" s="1" t="s">
        <v>247</v>
      </c>
      <c r="D39" s="4">
        <f>'D1'!D40*'C5'!D39</f>
        <v>374190.85147431033</v>
      </c>
      <c r="E39" s="4">
        <f>'D1'!E40*'C5'!E39</f>
        <v>120658.37203572119</v>
      </c>
      <c r="F39" s="4">
        <f>'D1'!F40*'C5'!F39</f>
        <v>5371164.012057663</v>
      </c>
      <c r="G39" s="4">
        <f>'D1'!G40*'C5'!G39</f>
        <v>0</v>
      </c>
      <c r="H39" s="4">
        <f>'D1'!H40*'C5'!H39</f>
        <v>243232.38036895383</v>
      </c>
      <c r="I39" s="4">
        <f>'D1'!I40*'C5'!I39</f>
        <v>247797.84082001267</v>
      </c>
      <c r="J39" s="4">
        <f>'D1'!J40*'C5'!J39</f>
        <v>0</v>
      </c>
      <c r="K39" s="4">
        <f>'D1'!K40*'C5'!K39</f>
        <v>38359.52423721714</v>
      </c>
      <c r="L39" s="4">
        <f>'D1'!L40*'C5'!L39</f>
        <v>0</v>
      </c>
      <c r="M39" s="4">
        <f>'D1'!M40*'C5'!M39</f>
        <v>0</v>
      </c>
      <c r="N39" s="4">
        <f>'D1'!N40*'C5'!N39</f>
        <v>12720.415376640001</v>
      </c>
      <c r="O39" s="4">
        <f>'D1'!O40*'C5'!O39</f>
        <v>20335.394077961133</v>
      </c>
      <c r="P39" s="4">
        <f>'D1'!P40*'C5'!P39</f>
        <v>7333.650412948912</v>
      </c>
      <c r="Q39" s="4">
        <f>'D1'!Q40*'C5'!Q39</f>
        <v>585.7250198854476</v>
      </c>
      <c r="R39" s="4">
        <f>'D1'!R40*'C5'!R39</f>
        <v>8.43661502400084</v>
      </c>
      <c r="S39" s="4">
        <f>'D1'!S40*'C5'!S39</f>
        <v>0</v>
      </c>
      <c r="T39" s="4">
        <f>'D1'!T40*'C5'!T39</f>
        <v>0</v>
      </c>
      <c r="U39" s="4">
        <f>'D1'!U40*'C5'!U39</f>
        <v>0</v>
      </c>
      <c r="V39" s="4">
        <f>'D1'!V40*'C5'!V39</f>
        <v>32.6194078908045</v>
      </c>
      <c r="W39" s="4">
        <f>'D1'!W40*'C5'!W39</f>
        <v>12073.10833056586</v>
      </c>
      <c r="X39" s="4">
        <f>'D1'!X40*'C5'!X39</f>
        <v>2455.2477183475894</v>
      </c>
      <c r="Y39" s="4">
        <f>'D1'!Y40*'C5'!Y39</f>
        <v>569.5178474700001</v>
      </c>
      <c r="Z39" s="4">
        <f>'D1'!Z40*'C5'!Z39</f>
        <v>10246.40843</v>
      </c>
      <c r="AA39" s="4">
        <f>'D1'!AA40*'C5'!AA39</f>
        <v>0</v>
      </c>
      <c r="AB39" s="4">
        <f>'D1'!AB40*'C5'!AB39</f>
        <v>0</v>
      </c>
      <c r="AC39" s="4">
        <f>'D1'!AC40*'C5'!AC39</f>
        <v>0</v>
      </c>
      <c r="AD39" s="4">
        <f>'D1'!AD40*'C5'!AD39</f>
        <v>0</v>
      </c>
      <c r="AE39" s="4">
        <f>'D1'!AE40*'C5'!AE39</f>
        <v>0</v>
      </c>
      <c r="AF39" s="4">
        <f>'D1'!AF40*'C5'!AF39</f>
        <v>0</v>
      </c>
      <c r="AG39" s="4">
        <f>'D1'!AG40*'C5'!AG39</f>
        <v>0</v>
      </c>
      <c r="AH39" s="4">
        <f>'D1'!AH40*'C5'!AH39</f>
        <v>0</v>
      </c>
      <c r="AI39" s="4">
        <f>'D1'!AI40*'C5'!AI39</f>
        <v>0</v>
      </c>
      <c r="AJ39" s="4">
        <f>'D1'!AJ40*'C5'!AJ39</f>
        <v>0</v>
      </c>
      <c r="AK39" s="4">
        <f>A!AK39*'C5'!AK39</f>
        <v>0</v>
      </c>
      <c r="AL39" s="6">
        <f>'D1'!Q40*'C5'!AL39</f>
        <v>242.63569165325765</v>
      </c>
      <c r="AM39" s="6">
        <f>'D1'!R40*'C5'!AM39</f>
        <v>5.0717889480154055</v>
      </c>
      <c r="AN39" s="6">
        <f>'D1'!X40*'C5'!AN39</f>
        <v>0</v>
      </c>
    </row>
    <row r="40" spans="1:40" ht="15">
      <c r="A40" s="5">
        <v>38</v>
      </c>
      <c r="B40" s="5">
        <v>38</v>
      </c>
      <c r="C40" s="1" t="s">
        <v>282</v>
      </c>
      <c r="D40" s="4">
        <f>'D1'!D41*'C5'!D40</f>
        <v>3702.5641991495504</v>
      </c>
      <c r="E40" s="4">
        <f>'D1'!E41*'C5'!E40</f>
        <v>0</v>
      </c>
      <c r="F40" s="4">
        <f>'D1'!F41*'C5'!F40</f>
        <v>11407.388342219998</v>
      </c>
      <c r="G40" s="4">
        <f>'D1'!G41*'C5'!G40</f>
        <v>0</v>
      </c>
      <c r="H40" s="4">
        <f>'D1'!H41*'C5'!H40</f>
        <v>776356.5449072216</v>
      </c>
      <c r="I40" s="4">
        <f>'D1'!I41*'C5'!I40</f>
        <v>25379.24161688448</v>
      </c>
      <c r="J40" s="4">
        <f>'D1'!J41*'C5'!J40</f>
        <v>0</v>
      </c>
      <c r="K40" s="4">
        <f>'D1'!K41*'C5'!K40</f>
        <v>4608.239225265121</v>
      </c>
      <c r="L40" s="4">
        <f>'D1'!L41*'C5'!L40</f>
        <v>0</v>
      </c>
      <c r="M40" s="4">
        <f>'D1'!M41*'C5'!M40</f>
        <v>0</v>
      </c>
      <c r="N40" s="4">
        <f>'D1'!N41*'C5'!N40</f>
        <v>167646.78922327003</v>
      </c>
      <c r="O40" s="4">
        <f>'D1'!O41*'C5'!O40</f>
        <v>252336.83213533252</v>
      </c>
      <c r="P40" s="4">
        <f>'D1'!P41*'C5'!P40</f>
        <v>19547.45996948603</v>
      </c>
      <c r="Q40" s="4">
        <f>'D1'!Q41*'C5'!Q40</f>
        <v>431.58685675769823</v>
      </c>
      <c r="R40" s="4">
        <f>'D1'!R41*'C5'!R40</f>
        <v>16.87323004800168</v>
      </c>
      <c r="S40" s="4">
        <f>'D1'!S41*'C5'!S40</f>
        <v>0</v>
      </c>
      <c r="T40" s="4">
        <f>'D1'!T41*'C5'!T40</f>
        <v>0</v>
      </c>
      <c r="U40" s="4">
        <f>'D1'!U41*'C5'!U40</f>
        <v>0.14763324029929495</v>
      </c>
      <c r="V40" s="4">
        <f>'D1'!V41*'C5'!V40</f>
        <v>6462.94621884412</v>
      </c>
      <c r="W40" s="4">
        <f>'D1'!W41*'C5'!W40</f>
        <v>735551.3674261153</v>
      </c>
      <c r="X40" s="4">
        <f>'D1'!X41*'C5'!X40</f>
        <v>60603.49120124399</v>
      </c>
      <c r="Y40" s="4">
        <f>'D1'!Y41*'C5'!Y40</f>
        <v>9252.77944707</v>
      </c>
      <c r="Z40" s="4">
        <f>'D1'!Z41*'C5'!Z40</f>
        <v>125296.97659174</v>
      </c>
      <c r="AA40" s="4">
        <f>'D1'!AA41*'C5'!AA40</f>
        <v>0</v>
      </c>
      <c r="AB40" s="4">
        <f>'D1'!AB41*'C5'!AB40</f>
        <v>0</v>
      </c>
      <c r="AC40" s="4">
        <f>'D1'!AC41*'C5'!AC40</f>
        <v>0</v>
      </c>
      <c r="AD40" s="4">
        <f>'D1'!AD41*'C5'!AD40</f>
        <v>0</v>
      </c>
      <c r="AE40" s="4">
        <f>'D1'!AE41*'C5'!AE40</f>
        <v>0</v>
      </c>
      <c r="AF40" s="4">
        <f>'D1'!AF41*'C5'!AF40</f>
        <v>0</v>
      </c>
      <c r="AG40" s="4">
        <f>'D1'!AG41*'C5'!AG40</f>
        <v>0</v>
      </c>
      <c r="AH40" s="4">
        <f>'D1'!AH41*'C5'!AH40</f>
        <v>0</v>
      </c>
      <c r="AI40" s="4">
        <f>'D1'!AI41*'C5'!AI40</f>
        <v>0</v>
      </c>
      <c r="AJ40" s="4">
        <f>'D1'!AJ41*'C5'!AJ40</f>
        <v>0</v>
      </c>
      <c r="AK40" s="4">
        <f>A!AK40*'C5'!AK40</f>
        <v>0</v>
      </c>
      <c r="AL40" s="6">
        <f>'D1'!Q41*'C5'!AL40</f>
        <v>178.78419384976877</v>
      </c>
      <c r="AM40" s="6">
        <f>'D1'!R41*'C5'!AM40</f>
        <v>10.143577896030811</v>
      </c>
      <c r="AN40" s="6">
        <f>'D1'!X41*'C5'!AN40</f>
        <v>0</v>
      </c>
    </row>
    <row r="41" spans="1:40" ht="15">
      <c r="A41" s="5">
        <v>39</v>
      </c>
      <c r="B41" s="5">
        <v>39</v>
      </c>
      <c r="C41" s="1" t="s">
        <v>283</v>
      </c>
      <c r="D41" s="4">
        <f>'D1'!D42*'C5'!D41</f>
        <v>5101.236360324837</v>
      </c>
      <c r="E41" s="4">
        <f>'D1'!E42*'C5'!E41</f>
        <v>0</v>
      </c>
      <c r="F41" s="4">
        <f>'D1'!F42*'C5'!F41</f>
        <v>1395757.5183244578</v>
      </c>
      <c r="G41" s="4">
        <f>'D1'!G42*'C5'!G41</f>
        <v>0</v>
      </c>
      <c r="H41" s="4">
        <f>'D1'!H42*'C5'!H41</f>
        <v>16285.349069822014</v>
      </c>
      <c r="I41" s="4">
        <f>'D1'!I42*'C5'!I41</f>
        <v>606.9927750166665</v>
      </c>
      <c r="J41" s="4">
        <f>'D1'!J42*'C5'!J41</f>
        <v>0</v>
      </c>
      <c r="K41" s="4">
        <f>'D1'!K42*'C5'!K41</f>
        <v>115.6911556695556</v>
      </c>
      <c r="L41" s="4">
        <f>'D1'!L42*'C5'!L41</f>
        <v>0</v>
      </c>
      <c r="M41" s="4">
        <f>'D1'!M42*'C5'!M41</f>
        <v>0</v>
      </c>
      <c r="N41" s="4">
        <f>'D1'!N42*'C5'!N41</f>
        <v>182675.6146946196</v>
      </c>
      <c r="O41" s="4">
        <f>'D1'!O42*'C5'!O41</f>
        <v>156265.73091673342</v>
      </c>
      <c r="P41" s="4">
        <f>'D1'!P42*'C5'!P41</f>
        <v>18136.3445190939</v>
      </c>
      <c r="Q41" s="4">
        <f>'D1'!Q42*'C5'!Q41</f>
        <v>13771.388552335919</v>
      </c>
      <c r="R41" s="4">
        <f>'D1'!R42*'C5'!R41</f>
        <v>1550.3902532567697</v>
      </c>
      <c r="S41" s="4">
        <f>'D1'!S42*'C5'!S41</f>
        <v>0</v>
      </c>
      <c r="T41" s="4">
        <f>'D1'!T42*'C5'!T41</f>
        <v>0</v>
      </c>
      <c r="U41" s="4">
        <f>'D1'!U42*'C5'!U41</f>
        <v>174.00259928591885</v>
      </c>
      <c r="V41" s="4">
        <f>'D1'!V42*'C5'!V41</f>
        <v>129.1898837450855</v>
      </c>
      <c r="W41" s="4">
        <f>'D1'!W42*'C5'!W41</f>
        <v>5179.023446260375</v>
      </c>
      <c r="X41" s="4">
        <f>'D1'!X42*'C5'!X41</f>
        <v>12798.900627362944</v>
      </c>
      <c r="Y41" s="4">
        <f>'D1'!Y42*'C5'!Y41</f>
        <v>75.3214245</v>
      </c>
      <c r="Z41" s="4">
        <f>'D1'!Z42*'C5'!Z41</f>
        <v>26962.640291215055</v>
      </c>
      <c r="AA41" s="4">
        <f>'D1'!AA42*'C5'!AA41</f>
        <v>0</v>
      </c>
      <c r="AB41" s="4">
        <f>'D1'!AB42*'C5'!AB41</f>
        <v>0</v>
      </c>
      <c r="AC41" s="4">
        <f>'D1'!AC42*'C5'!AC41</f>
        <v>0</v>
      </c>
      <c r="AD41" s="4">
        <f>'D1'!AD42*'C5'!AD41</f>
        <v>0</v>
      </c>
      <c r="AE41" s="4">
        <f>'D1'!AE42*'C5'!AE41</f>
        <v>0</v>
      </c>
      <c r="AF41" s="4">
        <f>'D1'!AF42*'C5'!AF41</f>
        <v>0</v>
      </c>
      <c r="AG41" s="4">
        <f>'D1'!AG42*'C5'!AG41</f>
        <v>0</v>
      </c>
      <c r="AH41" s="4">
        <f>'D1'!AH42*'C5'!AH41</f>
        <v>0</v>
      </c>
      <c r="AI41" s="4">
        <f>'D1'!AI42*'C5'!AI41</f>
        <v>0</v>
      </c>
      <c r="AJ41" s="4">
        <f>'D1'!AJ42*'C5'!AJ41</f>
        <v>0</v>
      </c>
      <c r="AK41" s="4">
        <f>A!AK41*'C5'!AK41</f>
        <v>0</v>
      </c>
      <c r="AL41" s="6">
        <f>'D1'!Q42*'C5'!AL41</f>
        <v>5704.776598198376</v>
      </c>
      <c r="AM41" s="6">
        <f>'D1'!R42*'C5'!AM41</f>
        <v>932.0387536006771</v>
      </c>
      <c r="AN41" s="6">
        <f>'D1'!X42*'C5'!AN41</f>
        <v>0</v>
      </c>
    </row>
    <row r="42" spans="1:40" ht="15">
      <c r="A42" s="5">
        <v>40</v>
      </c>
      <c r="B42" s="5">
        <v>40</v>
      </c>
      <c r="C42" s="1" t="s">
        <v>248</v>
      </c>
      <c r="D42" s="4">
        <f>'D1'!D43*'C5'!D42</f>
        <v>0</v>
      </c>
      <c r="E42" s="4">
        <f>'D1'!E43*'C5'!E42</f>
        <v>14857.379843219998</v>
      </c>
      <c r="F42" s="4">
        <f>'D1'!F43*'C5'!F42</f>
        <v>11374.8539571</v>
      </c>
      <c r="G42" s="4">
        <f>'D1'!G43*'C5'!G42</f>
        <v>0</v>
      </c>
      <c r="H42" s="4">
        <f>'D1'!H43*'C5'!H42</f>
        <v>32045.789644658562</v>
      </c>
      <c r="I42" s="4">
        <f>'D1'!I43*'C5'!I42</f>
        <v>0</v>
      </c>
      <c r="J42" s="4">
        <f>'D1'!J43*'C5'!J42</f>
        <v>0</v>
      </c>
      <c r="K42" s="4">
        <f>'D1'!K43*'C5'!K42</f>
        <v>0</v>
      </c>
      <c r="L42" s="4">
        <f>'D1'!L43*'C5'!L42</f>
        <v>0</v>
      </c>
      <c r="M42" s="4">
        <f>'D1'!M43*'C5'!M42</f>
        <v>0</v>
      </c>
      <c r="N42" s="4">
        <f>'D1'!N43*'C5'!N42</f>
        <v>147096.86254093001</v>
      </c>
      <c r="O42" s="4">
        <f>'D1'!O43*'C5'!O42</f>
        <v>378342.74663936446</v>
      </c>
      <c r="P42" s="4">
        <f>'D1'!P43*'C5'!P42</f>
        <v>18363.2340592724</v>
      </c>
      <c r="Q42" s="4">
        <f>'D1'!Q43*'C5'!Q42</f>
        <v>5485.605961090903</v>
      </c>
      <c r="R42" s="4">
        <f>'D1'!R43*'C5'!R42</f>
        <v>573.0408512455956</v>
      </c>
      <c r="S42" s="4">
        <f>'D1'!S43*'C5'!S42</f>
        <v>0</v>
      </c>
      <c r="T42" s="4">
        <f>'D1'!T43*'C5'!T42</f>
        <v>0</v>
      </c>
      <c r="U42" s="4">
        <f>'D1'!U43*'C5'!U42</f>
        <v>796.2192659630327</v>
      </c>
      <c r="V42" s="4">
        <f>'D1'!V43*'C5'!V42</f>
        <v>60149.15558335399</v>
      </c>
      <c r="W42" s="4">
        <f>'D1'!W43*'C5'!W42</f>
        <v>2524.869960337531</v>
      </c>
      <c r="X42" s="4">
        <f>'D1'!X43*'C5'!X42</f>
        <v>2683.791279088985</v>
      </c>
      <c r="Y42" s="4">
        <f>'D1'!Y43*'C5'!Y42</f>
        <v>20.83912273</v>
      </c>
      <c r="Z42" s="4">
        <f>'D1'!Z43*'C5'!Z42</f>
        <v>42892.98011448</v>
      </c>
      <c r="AA42" s="4">
        <f>'D1'!AA43*'C5'!AA42</f>
        <v>0</v>
      </c>
      <c r="AB42" s="4">
        <f>'D1'!AB43*'C5'!AB42</f>
        <v>0</v>
      </c>
      <c r="AC42" s="4">
        <f>'D1'!AC43*'C5'!AC42</f>
        <v>4276.718999999999</v>
      </c>
      <c r="AD42" s="4">
        <f>'D1'!AD43*'C5'!AD42</f>
        <v>0</v>
      </c>
      <c r="AE42" s="4">
        <f>'D1'!AE43*'C5'!AE42</f>
        <v>0</v>
      </c>
      <c r="AF42" s="4">
        <f>'D1'!AF43*'C5'!AF42</f>
        <v>0</v>
      </c>
      <c r="AG42" s="4">
        <f>'D1'!AG43*'C5'!AG42</f>
        <v>0</v>
      </c>
      <c r="AH42" s="4">
        <f>'D1'!AH43*'C5'!AH42</f>
        <v>0</v>
      </c>
      <c r="AI42" s="4">
        <f>'D1'!AI43*'C5'!AI42</f>
        <v>0</v>
      </c>
      <c r="AJ42" s="4">
        <f>'D1'!AJ43*'C5'!AJ42</f>
        <v>0</v>
      </c>
      <c r="AK42" s="4">
        <f>A!AK42*'C5'!AK42</f>
        <v>0</v>
      </c>
      <c r="AL42" s="6">
        <f>'D1'!Q43*'C5'!AL42</f>
        <v>2272.4038607174975</v>
      </c>
      <c r="AM42" s="6">
        <f>'D1'!R43*'C5'!AM42</f>
        <v>344.4915108536618</v>
      </c>
      <c r="AN42" s="6">
        <f>'D1'!X43*'C5'!AN42</f>
        <v>0</v>
      </c>
    </row>
    <row r="43" spans="1:40" ht="15">
      <c r="A43" s="5">
        <v>41</v>
      </c>
      <c r="B43" s="5">
        <v>41</v>
      </c>
      <c r="C43" s="1" t="s">
        <v>284</v>
      </c>
      <c r="D43" s="4">
        <f>'D1'!D44*'C5'!D43</f>
        <v>0</v>
      </c>
      <c r="E43" s="4">
        <f>'D1'!E44*'C5'!E43</f>
        <v>3643.710820268257</v>
      </c>
      <c r="F43" s="4">
        <f>'D1'!F44*'C5'!F43</f>
        <v>29356.380557549997</v>
      </c>
      <c r="G43" s="4">
        <f>'D1'!G44*'C5'!G43</f>
        <v>0</v>
      </c>
      <c r="H43" s="4">
        <f>'D1'!H44*'C5'!H43</f>
        <v>0</v>
      </c>
      <c r="I43" s="4">
        <f>'D1'!I44*'C5'!I43</f>
        <v>0</v>
      </c>
      <c r="J43" s="4">
        <f>'D1'!J44*'C5'!J43</f>
        <v>0</v>
      </c>
      <c r="K43" s="4">
        <f>'D1'!K44*'C5'!K43</f>
        <v>0</v>
      </c>
      <c r="L43" s="4">
        <f>'D1'!L44*'C5'!L43</f>
        <v>0</v>
      </c>
      <c r="M43" s="4">
        <f>'D1'!M44*'C5'!M43</f>
        <v>0</v>
      </c>
      <c r="N43" s="4">
        <f>'D1'!N44*'C5'!N43</f>
        <v>201008.99263375238</v>
      </c>
      <c r="O43" s="4">
        <f>'D1'!O44*'C5'!O43</f>
        <v>144154.29741094363</v>
      </c>
      <c r="P43" s="4">
        <f>'D1'!P44*'C5'!P43</f>
        <v>37787.41999926968</v>
      </c>
      <c r="Q43" s="4">
        <f>'D1'!Q44*'C5'!Q43</f>
        <v>8963.990509007113</v>
      </c>
      <c r="R43" s="4">
        <f>'D1'!R44*'C5'!R43</f>
        <v>1087.0253973231852</v>
      </c>
      <c r="S43" s="4">
        <f>'D1'!S44*'C5'!S43</f>
        <v>0</v>
      </c>
      <c r="T43" s="4">
        <f>'D1'!T44*'C5'!T43</f>
        <v>0</v>
      </c>
      <c r="U43" s="4">
        <f>'D1'!U44*'C5'!U43</f>
        <v>0.9258557498029593</v>
      </c>
      <c r="V43" s="4">
        <f>'D1'!V44*'C5'!V43</f>
        <v>7067.83281533583</v>
      </c>
      <c r="W43" s="4">
        <f>'D1'!W44*'C5'!W43</f>
        <v>792.1605706783778</v>
      </c>
      <c r="X43" s="4">
        <f>'D1'!X44*'C5'!X43</f>
        <v>160451.74712666933</v>
      </c>
      <c r="Y43" s="4">
        <f>'D1'!Y44*'C5'!Y43</f>
        <v>430.48078602</v>
      </c>
      <c r="Z43" s="4">
        <f>'D1'!Z44*'C5'!Z43</f>
        <v>23229.369792620048</v>
      </c>
      <c r="AA43" s="4">
        <f>'D1'!AA44*'C5'!AA43</f>
        <v>0</v>
      </c>
      <c r="AB43" s="4">
        <f>'D1'!AB44*'C5'!AB43</f>
        <v>0</v>
      </c>
      <c r="AC43" s="4">
        <f>'D1'!AC44*'C5'!AC43</f>
        <v>0</v>
      </c>
      <c r="AD43" s="4">
        <f>'D1'!AD44*'C5'!AD43</f>
        <v>0</v>
      </c>
      <c r="AE43" s="4">
        <f>'D1'!AE44*'C5'!AE43</f>
        <v>0</v>
      </c>
      <c r="AF43" s="4">
        <f>'D1'!AF44*'C5'!AF43</f>
        <v>0</v>
      </c>
      <c r="AG43" s="4">
        <f>'D1'!AG44*'C5'!AG43</f>
        <v>0</v>
      </c>
      <c r="AH43" s="4">
        <f>'D1'!AH44*'C5'!AH43</f>
        <v>0</v>
      </c>
      <c r="AI43" s="4">
        <f>'D1'!AI44*'C5'!AI43</f>
        <v>0</v>
      </c>
      <c r="AJ43" s="4">
        <f>'D1'!AJ44*'C5'!AJ43</f>
        <v>0</v>
      </c>
      <c r="AK43" s="4">
        <f>A!AK43*'C5'!AK43</f>
        <v>0</v>
      </c>
      <c r="AL43" s="6">
        <f>'D1'!Q44*'C5'!AL43</f>
        <v>3713.3193278162294</v>
      </c>
      <c r="AM43" s="6">
        <f>'D1'!R44*'C5'!AM43</f>
        <v>653.4804990712158</v>
      </c>
      <c r="AN43" s="6">
        <f>'D1'!X44*'C5'!AN43</f>
        <v>0</v>
      </c>
    </row>
    <row r="44" spans="1:40" ht="15">
      <c r="A44" s="5">
        <v>42</v>
      </c>
      <c r="B44" s="5">
        <v>42</v>
      </c>
      <c r="C44" s="1" t="s">
        <v>285</v>
      </c>
      <c r="D44" s="4">
        <f>'D1'!D45*'C5'!D44</f>
        <v>0</v>
      </c>
      <c r="E44" s="4">
        <f>'D1'!E45*'C5'!E44</f>
        <v>137.84648466486243</v>
      </c>
      <c r="F44" s="4">
        <f>'D1'!F45*'C5'!F44</f>
        <v>2674.38064824</v>
      </c>
      <c r="G44" s="4">
        <f>'D1'!G45*'C5'!G44</f>
        <v>0</v>
      </c>
      <c r="H44" s="4">
        <f>'D1'!H45*'C5'!H44</f>
        <v>0</v>
      </c>
      <c r="I44" s="4">
        <f>'D1'!I45*'C5'!I44</f>
        <v>0</v>
      </c>
      <c r="J44" s="4">
        <f>'D1'!J45*'C5'!J44</f>
        <v>0</v>
      </c>
      <c r="K44" s="4">
        <f>'D1'!K45*'C5'!K44</f>
        <v>0</v>
      </c>
      <c r="L44" s="4">
        <f>'D1'!L45*'C5'!L44</f>
        <v>0</v>
      </c>
      <c r="M44" s="4">
        <f>'D1'!M45*'C5'!M44</f>
        <v>0</v>
      </c>
      <c r="N44" s="4">
        <f>'D1'!N45*'C5'!N44</f>
        <v>78416.050984</v>
      </c>
      <c r="O44" s="4">
        <f>'D1'!O45*'C5'!O44</f>
        <v>104944.83406905814</v>
      </c>
      <c r="P44" s="4">
        <f>'D1'!P45*'C5'!P44</f>
        <v>25759.42170012588</v>
      </c>
      <c r="Q44" s="4">
        <f>'D1'!Q45*'C5'!Q44</f>
        <v>76253.86194555458</v>
      </c>
      <c r="R44" s="4">
        <f>'D1'!R45*'C5'!R44</f>
        <v>3747.155011429296</v>
      </c>
      <c r="S44" s="4">
        <f>'D1'!S45*'C5'!S44</f>
        <v>0</v>
      </c>
      <c r="T44" s="4">
        <f>'D1'!T45*'C5'!T44</f>
        <v>0</v>
      </c>
      <c r="U44" s="4">
        <f>'D1'!U45*'C5'!U44</f>
        <v>84.19706744863531</v>
      </c>
      <c r="V44" s="4">
        <f>'D1'!V45*'C5'!V44</f>
        <v>29.974725444014705</v>
      </c>
      <c r="W44" s="4">
        <f>'D1'!W45*'C5'!W44</f>
        <v>2.147792351990248</v>
      </c>
      <c r="X44" s="4">
        <f>'D1'!X45*'C5'!X44</f>
        <v>10932.723109210625</v>
      </c>
      <c r="Y44" s="4">
        <f>'D1'!Y45*'C5'!Y44</f>
        <v>349.08053004000004</v>
      </c>
      <c r="Z44" s="4">
        <f>'D1'!Z45*'C5'!Z44</f>
        <v>17585.746332000002</v>
      </c>
      <c r="AA44" s="4">
        <f>'D1'!AA45*'C5'!AA44</f>
        <v>0</v>
      </c>
      <c r="AB44" s="4">
        <f>'D1'!AB45*'C5'!AB44</f>
        <v>0</v>
      </c>
      <c r="AC44" s="4">
        <f>'D1'!AC45*'C5'!AC44</f>
        <v>0</v>
      </c>
      <c r="AD44" s="4">
        <f>'D1'!AD45*'C5'!AD44</f>
        <v>0</v>
      </c>
      <c r="AE44" s="4">
        <f>'D1'!AE45*'C5'!AE44</f>
        <v>0</v>
      </c>
      <c r="AF44" s="4">
        <f>'D1'!AF45*'C5'!AF44</f>
        <v>0</v>
      </c>
      <c r="AG44" s="4">
        <f>'D1'!AG45*'C5'!AG44</f>
        <v>0</v>
      </c>
      <c r="AH44" s="4">
        <f>'D1'!AH45*'C5'!AH44</f>
        <v>0</v>
      </c>
      <c r="AI44" s="4">
        <f>'D1'!AI45*'C5'!AI44</f>
        <v>0</v>
      </c>
      <c r="AJ44" s="4">
        <f>'D1'!AJ45*'C5'!AJ44</f>
        <v>0</v>
      </c>
      <c r="AK44" s="4">
        <f>A!AK44*'C5'!AK44</f>
        <v>0</v>
      </c>
      <c r="AL44" s="6">
        <f>'D1'!Q45*'C5'!AL44</f>
        <v>31588.045424472642</v>
      </c>
      <c r="AM44" s="6">
        <f>'D1'!R45*'C5'!AM44</f>
        <v>2252.6545681416114</v>
      </c>
      <c r="AN44" s="6">
        <f>'D1'!X45*'C5'!AN44</f>
        <v>0</v>
      </c>
    </row>
    <row r="45" spans="1:40" ht="15">
      <c r="A45" s="5">
        <v>43</v>
      </c>
      <c r="B45" s="5">
        <v>43</v>
      </c>
      <c r="C45" s="1" t="s">
        <v>27</v>
      </c>
      <c r="D45" s="4">
        <f>'D1'!D46*'C5'!D45</f>
        <v>0</v>
      </c>
      <c r="E45" s="4">
        <f>'D1'!E46*'C5'!E45</f>
        <v>1127.7780423374686</v>
      </c>
      <c r="F45" s="4">
        <f>'D1'!F46*'C5'!F45</f>
        <v>20392.742032919996</v>
      </c>
      <c r="G45" s="4">
        <f>'D1'!G46*'C5'!G45</f>
        <v>0</v>
      </c>
      <c r="H45" s="4">
        <f>'D1'!H46*'C5'!H45</f>
        <v>0</v>
      </c>
      <c r="I45" s="4">
        <f>'D1'!I46*'C5'!I45</f>
        <v>0</v>
      </c>
      <c r="J45" s="4">
        <f>'D1'!J46*'C5'!J45</f>
        <v>0</v>
      </c>
      <c r="K45" s="4">
        <f>'D1'!K46*'C5'!K45</f>
        <v>0</v>
      </c>
      <c r="L45" s="4">
        <f>'D1'!L46*'C5'!L45</f>
        <v>0</v>
      </c>
      <c r="M45" s="4">
        <f>'D1'!M46*'C5'!M45</f>
        <v>0</v>
      </c>
      <c r="N45" s="4">
        <f>'D1'!N46*'C5'!N45</f>
        <v>122689.52703340001</v>
      </c>
      <c r="O45" s="4">
        <f>'D1'!O46*'C5'!O45</f>
        <v>15560.105518082088</v>
      </c>
      <c r="P45" s="4">
        <f>'D1'!P46*'C5'!P45</f>
        <v>36571.35218519669</v>
      </c>
      <c r="Q45" s="4">
        <f>'D1'!Q46*'C5'!Q45</f>
        <v>24401.783869379702</v>
      </c>
      <c r="R45" s="4">
        <f>'D1'!R46*'C5'!R45</f>
        <v>3821.7866058723803</v>
      </c>
      <c r="S45" s="4">
        <f>'D1'!S46*'C5'!S45</f>
        <v>0</v>
      </c>
      <c r="T45" s="4">
        <f>'D1'!T46*'C5'!T45</f>
        <v>0</v>
      </c>
      <c r="U45" s="4">
        <f>'D1'!U46*'C5'!U45</f>
        <v>77.66385036151883</v>
      </c>
      <c r="V45" s="4">
        <f>'D1'!V46*'C5'!V45</f>
        <v>73.35409766773256</v>
      </c>
      <c r="W45" s="4">
        <f>'D1'!W46*'C5'!W45</f>
        <v>2.9640995872581604</v>
      </c>
      <c r="X45" s="4">
        <f>'D1'!X46*'C5'!X45</f>
        <v>69041.34186164523</v>
      </c>
      <c r="Y45" s="4">
        <f>'D1'!Y46*'C5'!Y45</f>
        <v>2930.16081276</v>
      </c>
      <c r="Z45" s="4">
        <f>'D1'!Z46*'C5'!Z45</f>
        <v>54807.47302800001</v>
      </c>
      <c r="AA45" s="4">
        <f>'D1'!AA46*'C5'!AA45</f>
        <v>0</v>
      </c>
      <c r="AB45" s="4">
        <f>'D1'!AB46*'C5'!AB45</f>
        <v>0</v>
      </c>
      <c r="AC45" s="4">
        <f>'D1'!AC46*'C5'!AC45</f>
        <v>0</v>
      </c>
      <c r="AD45" s="4">
        <f>'D1'!AD46*'C5'!AD45</f>
        <v>0</v>
      </c>
      <c r="AE45" s="4">
        <f>'D1'!AE46*'C5'!AE45</f>
        <v>0</v>
      </c>
      <c r="AF45" s="4">
        <f>'D1'!AF46*'C5'!AF45</f>
        <v>0</v>
      </c>
      <c r="AG45" s="4">
        <f>'D1'!AG46*'C5'!AG45</f>
        <v>0</v>
      </c>
      <c r="AH45" s="4">
        <f>'D1'!AH46*'C5'!AH45</f>
        <v>0</v>
      </c>
      <c r="AI45" s="4">
        <f>'D1'!AI46*'C5'!AI45</f>
        <v>0</v>
      </c>
      <c r="AJ45" s="4">
        <f>'D1'!AJ46*'C5'!AJ45</f>
        <v>0</v>
      </c>
      <c r="AK45" s="4">
        <f>A!AK45*'C5'!AK45</f>
        <v>0</v>
      </c>
      <c r="AL45" s="6">
        <f>'D1'!Q46*'C5'!AL45</f>
        <v>10108.40156337899</v>
      </c>
      <c r="AM45" s="6">
        <f>'D1'!R46*'C5'!AM45</f>
        <v>2297.5203934509786</v>
      </c>
      <c r="AN45" s="6">
        <f>'D1'!X46*'C5'!AN45</f>
        <v>0</v>
      </c>
    </row>
    <row r="46" spans="1:40" ht="15">
      <c r="A46" s="5">
        <v>44</v>
      </c>
      <c r="B46" s="5">
        <v>44</v>
      </c>
      <c r="C46" s="1" t="s">
        <v>286</v>
      </c>
      <c r="D46" s="4">
        <f>'D1'!D47*'C5'!D46</f>
        <v>0</v>
      </c>
      <c r="E46" s="4">
        <f>'D1'!E47*'C5'!E46</f>
        <v>0</v>
      </c>
      <c r="F46" s="4">
        <f>'D1'!F47*'C5'!F46</f>
        <v>1182.13460235</v>
      </c>
      <c r="G46" s="4">
        <f>'D1'!G47*'C5'!G46</f>
        <v>0</v>
      </c>
      <c r="H46" s="4">
        <f>'D1'!H47*'C5'!H46</f>
        <v>0</v>
      </c>
      <c r="I46" s="4">
        <f>'D1'!I47*'C5'!I46</f>
        <v>0</v>
      </c>
      <c r="J46" s="4">
        <f>'D1'!J47*'C5'!J46</f>
        <v>0</v>
      </c>
      <c r="K46" s="4">
        <f>'D1'!K47*'C5'!K46</f>
        <v>0</v>
      </c>
      <c r="L46" s="4">
        <f>'D1'!L47*'C5'!L46</f>
        <v>0</v>
      </c>
      <c r="M46" s="4">
        <f>'D1'!M47*'C5'!M46</f>
        <v>0</v>
      </c>
      <c r="N46" s="4">
        <f>'D1'!N47*'C5'!N46</f>
        <v>188346.3642368</v>
      </c>
      <c r="O46" s="4">
        <f>'D1'!O47*'C5'!O46</f>
        <v>10862.404570445395</v>
      </c>
      <c r="P46" s="4">
        <f>'D1'!P47*'C5'!P46</f>
        <v>26182.304953889034</v>
      </c>
      <c r="Q46" s="4">
        <f>'D1'!Q47*'C5'!Q46</f>
        <v>38481.448747971124</v>
      </c>
      <c r="R46" s="4">
        <f>'D1'!R47*'C5'!R46</f>
        <v>5396.837733814691</v>
      </c>
      <c r="S46" s="4">
        <f>'D1'!S47*'C5'!S46</f>
        <v>0</v>
      </c>
      <c r="T46" s="4">
        <f>'D1'!T47*'C5'!T46</f>
        <v>0</v>
      </c>
      <c r="U46" s="4">
        <f>'D1'!U47*'C5'!U46</f>
        <v>4967.931590386548</v>
      </c>
      <c r="V46" s="4">
        <f>'D1'!V47*'C5'!V46</f>
        <v>50106.757177020474</v>
      </c>
      <c r="W46" s="4">
        <f>'D1'!W47*'C5'!W46</f>
        <v>1296.6677690874033</v>
      </c>
      <c r="X46" s="4">
        <f>'D1'!X47*'C5'!X46</f>
        <v>41040.36466788841</v>
      </c>
      <c r="Y46" s="4">
        <f>'D1'!Y47*'C5'!Y46</f>
        <v>1.32090774</v>
      </c>
      <c r="Z46" s="4">
        <f>'D1'!Z47*'C5'!Z46</f>
        <v>15551.95558458</v>
      </c>
      <c r="AA46" s="4">
        <f>'D1'!AA47*'C5'!AA46</f>
        <v>0</v>
      </c>
      <c r="AB46" s="4">
        <f>'D1'!AB47*'C5'!AB46</f>
        <v>0</v>
      </c>
      <c r="AC46" s="4">
        <f>'D1'!AC47*'C5'!AC46</f>
        <v>0</v>
      </c>
      <c r="AD46" s="4">
        <f>'D1'!AD47*'C5'!AD46</f>
        <v>0</v>
      </c>
      <c r="AE46" s="4">
        <f>'D1'!AE47*'C5'!AE46</f>
        <v>0</v>
      </c>
      <c r="AF46" s="4">
        <f>'D1'!AF47*'C5'!AF46</f>
        <v>0</v>
      </c>
      <c r="AG46" s="4">
        <f>'D1'!AG47*'C5'!AG46</f>
        <v>0</v>
      </c>
      <c r="AH46" s="4">
        <f>'D1'!AH47*'C5'!AH46</f>
        <v>0</v>
      </c>
      <c r="AI46" s="4">
        <f>'D1'!AI47*'C5'!AI46</f>
        <v>0</v>
      </c>
      <c r="AJ46" s="4">
        <f>'D1'!AJ47*'C5'!AJ46</f>
        <v>0</v>
      </c>
      <c r="AK46" s="4">
        <f>A!AK46*'C5'!AK46</f>
        <v>0</v>
      </c>
      <c r="AL46" s="6">
        <f>'D1'!Q47*'C5'!AL46</f>
        <v>15940.881157184345</v>
      </c>
      <c r="AM46" s="6">
        <f>'D1'!R47*'C5'!AM46</f>
        <v>3244.3843762843167</v>
      </c>
      <c r="AN46" s="6">
        <f>'D1'!X47*'C5'!AN46</f>
        <v>0</v>
      </c>
    </row>
    <row r="47" spans="1:40" ht="15">
      <c r="A47" s="5">
        <v>45</v>
      </c>
      <c r="B47" s="5">
        <v>45</v>
      </c>
      <c r="C47" s="1" t="s">
        <v>287</v>
      </c>
      <c r="D47" s="4">
        <f>'D1'!D48*'C5'!D47</f>
        <v>0</v>
      </c>
      <c r="E47" s="4">
        <f>'D1'!E48*'C5'!E47</f>
        <v>0</v>
      </c>
      <c r="F47" s="4">
        <f>'D1'!F48*'C5'!F47</f>
        <v>4922.1043092</v>
      </c>
      <c r="G47" s="4">
        <f>'D1'!G48*'C5'!G47</f>
        <v>0</v>
      </c>
      <c r="H47" s="4">
        <f>'D1'!H48*'C5'!H47</f>
        <v>0</v>
      </c>
      <c r="I47" s="4">
        <f>'D1'!I48*'C5'!I47</f>
        <v>0</v>
      </c>
      <c r="J47" s="4">
        <f>'D1'!J48*'C5'!J47</f>
        <v>0</v>
      </c>
      <c r="K47" s="4">
        <f>'D1'!K48*'C5'!K47</f>
        <v>0</v>
      </c>
      <c r="L47" s="4">
        <f>'D1'!L48*'C5'!L47</f>
        <v>0</v>
      </c>
      <c r="M47" s="4">
        <f>'D1'!M48*'C5'!M47</f>
        <v>0</v>
      </c>
      <c r="N47" s="4">
        <f>'D1'!N48*'C5'!N47</f>
        <v>201476.61187840003</v>
      </c>
      <c r="O47" s="4">
        <f>'D1'!O48*'C5'!O47</f>
        <v>10987.188589056506</v>
      </c>
      <c r="P47" s="4">
        <f>'D1'!P48*'C5'!P47</f>
        <v>39912.93214959029</v>
      </c>
      <c r="Q47" s="4">
        <f>'D1'!Q48*'C5'!Q47</f>
        <v>41961.5459421443</v>
      </c>
      <c r="R47" s="4">
        <f>'D1'!R48*'C5'!R47</f>
        <v>5986.751815108288</v>
      </c>
      <c r="S47" s="4">
        <f>'D1'!S48*'C5'!S47</f>
        <v>0</v>
      </c>
      <c r="T47" s="4">
        <f>'D1'!T48*'C5'!T47</f>
        <v>0</v>
      </c>
      <c r="U47" s="4">
        <f>'D1'!U48*'C5'!U47</f>
        <v>872.4162964442785</v>
      </c>
      <c r="V47" s="4">
        <f>'D1'!V48*'C5'!V47</f>
        <v>6457.093813723524</v>
      </c>
      <c r="W47" s="4">
        <f>'D1'!W48*'C5'!W47</f>
        <v>2903.461897896818</v>
      </c>
      <c r="X47" s="4">
        <f>'D1'!X48*'C5'!X47</f>
        <v>35508.10092998873</v>
      </c>
      <c r="Y47" s="4">
        <f>'D1'!Y48*'C5'!Y47</f>
        <v>1.75873671</v>
      </c>
      <c r="Z47" s="4">
        <f>'D1'!Z48*'C5'!Z47</f>
        <v>14275.546956760003</v>
      </c>
      <c r="AA47" s="4">
        <f>'D1'!AA48*'C5'!AA47</f>
        <v>0</v>
      </c>
      <c r="AB47" s="4">
        <f>'D1'!AB48*'C5'!AB47</f>
        <v>0</v>
      </c>
      <c r="AC47" s="4">
        <f>'D1'!AC48*'C5'!AC47</f>
        <v>0</v>
      </c>
      <c r="AD47" s="4">
        <f>'D1'!AD48*'C5'!AD47</f>
        <v>0</v>
      </c>
      <c r="AE47" s="4">
        <f>'D1'!AE48*'C5'!AE47</f>
        <v>0</v>
      </c>
      <c r="AF47" s="4">
        <f>'D1'!AF48*'C5'!AF47</f>
        <v>0</v>
      </c>
      <c r="AG47" s="4">
        <f>'D1'!AG48*'C5'!AG47</f>
        <v>0</v>
      </c>
      <c r="AH47" s="4">
        <f>'D1'!AH48*'C5'!AH47</f>
        <v>0</v>
      </c>
      <c r="AI47" s="4">
        <f>'D1'!AI48*'C5'!AI47</f>
        <v>0</v>
      </c>
      <c r="AJ47" s="4">
        <f>'D1'!AJ48*'C5'!AJ47</f>
        <v>0</v>
      </c>
      <c r="AK47" s="4">
        <f>A!AK47*'C5'!AK47</f>
        <v>0</v>
      </c>
      <c r="AL47" s="6">
        <f>'D1'!Q48*'C5'!AL47</f>
        <v>17382.50608536978</v>
      </c>
      <c r="AM47" s="6">
        <f>'D1'!R48*'C5'!AM47</f>
        <v>3599.0194650340086</v>
      </c>
      <c r="AN47" s="6">
        <f>'D1'!X48*'C5'!AN47</f>
        <v>0</v>
      </c>
    </row>
    <row r="48" spans="1:40" ht="15">
      <c r="A48" s="5">
        <v>46</v>
      </c>
      <c r="B48" s="5">
        <v>46</v>
      </c>
      <c r="C48" s="1" t="s">
        <v>288</v>
      </c>
      <c r="D48" s="4">
        <f>'D1'!D49*'C5'!D48</f>
        <v>0</v>
      </c>
      <c r="E48" s="4">
        <f>'D1'!E49*'C5'!E48</f>
        <v>0</v>
      </c>
      <c r="F48" s="4">
        <f>'D1'!F49*'C5'!F48</f>
        <v>2518.02536895</v>
      </c>
      <c r="G48" s="4">
        <f>'D1'!G49*'C5'!G48</f>
        <v>0</v>
      </c>
      <c r="H48" s="4">
        <f>'D1'!H49*'C5'!H48</f>
        <v>0</v>
      </c>
      <c r="I48" s="4">
        <f>'D1'!I49*'C5'!I48</f>
        <v>0</v>
      </c>
      <c r="J48" s="4">
        <f>'D1'!J49*'C5'!J48</f>
        <v>0</v>
      </c>
      <c r="K48" s="4">
        <f>'D1'!K49*'C5'!K48</f>
        <v>0</v>
      </c>
      <c r="L48" s="4">
        <f>'D1'!L49*'C5'!L48</f>
        <v>0</v>
      </c>
      <c r="M48" s="4">
        <f>'D1'!M49*'C5'!M48</f>
        <v>0</v>
      </c>
      <c r="N48" s="4">
        <f>'D1'!N49*'C5'!N48</f>
        <v>87149.99957056002</v>
      </c>
      <c r="O48" s="4">
        <f>'D1'!O49*'C5'!O48</f>
        <v>1156.6859030122318</v>
      </c>
      <c r="P48" s="4">
        <f>'D1'!P49*'C5'!P48</f>
        <v>24820.9242161325</v>
      </c>
      <c r="Q48" s="4">
        <f>'D1'!Q49*'C5'!Q48</f>
        <v>20519.21480481739</v>
      </c>
      <c r="R48" s="4">
        <f>'D1'!R49*'C5'!R48</f>
        <v>2130.5697787534427</v>
      </c>
      <c r="S48" s="4">
        <f>'D1'!S49*'C5'!S48</f>
        <v>0</v>
      </c>
      <c r="T48" s="4">
        <f>'D1'!T49*'C5'!T48</f>
        <v>0</v>
      </c>
      <c r="U48" s="4">
        <f>'D1'!U49*'C5'!U48</f>
        <v>11.711091450481108</v>
      </c>
      <c r="V48" s="4">
        <f>'D1'!V49*'C5'!V48</f>
        <v>0</v>
      </c>
      <c r="W48" s="4">
        <f>'D1'!W49*'C5'!W48</f>
        <v>1.03001364267732</v>
      </c>
      <c r="X48" s="4">
        <f>'D1'!X49*'C5'!X48</f>
        <v>26306.478590420906</v>
      </c>
      <c r="Y48" s="4">
        <f>'D1'!Y49*'C5'!Y48</f>
        <v>0</v>
      </c>
      <c r="Z48" s="4">
        <f>'D1'!Z49*'C5'!Z48</f>
        <v>5121.881141320001</v>
      </c>
      <c r="AA48" s="4">
        <f>'D1'!AA49*'C5'!AA48</f>
        <v>0</v>
      </c>
      <c r="AB48" s="4">
        <f>'D1'!AB49*'C5'!AB48</f>
        <v>0</v>
      </c>
      <c r="AC48" s="4">
        <f>'D1'!AC49*'C5'!AC48</f>
        <v>0</v>
      </c>
      <c r="AD48" s="4">
        <f>'D1'!AD49*'C5'!AD48</f>
        <v>0</v>
      </c>
      <c r="AE48" s="4">
        <f>'D1'!AE49*'C5'!AE48</f>
        <v>0</v>
      </c>
      <c r="AF48" s="4">
        <f>'D1'!AF49*'C5'!AF48</f>
        <v>0</v>
      </c>
      <c r="AG48" s="4">
        <f>'D1'!AG49*'C5'!AG48</f>
        <v>0</v>
      </c>
      <c r="AH48" s="4">
        <f>'D1'!AH49*'C5'!AH48</f>
        <v>0</v>
      </c>
      <c r="AI48" s="4">
        <f>'D1'!AI49*'C5'!AI48</f>
        <v>0</v>
      </c>
      <c r="AJ48" s="4">
        <f>'D1'!AJ49*'C5'!AJ48</f>
        <v>0</v>
      </c>
      <c r="AK48" s="4">
        <f>A!AK48*'C5'!AK48</f>
        <v>0</v>
      </c>
      <c r="AL48" s="6">
        <f>'D1'!Q49*'C5'!AL48</f>
        <v>8500.053279817777</v>
      </c>
      <c r="AM48" s="6">
        <f>'D1'!R49*'C5'!AM48</f>
        <v>1280.8217781795825</v>
      </c>
      <c r="AN48" s="6">
        <f>'D1'!X49*'C5'!AN48</f>
        <v>0</v>
      </c>
    </row>
    <row r="49" spans="1:40" ht="15">
      <c r="A49" s="5">
        <v>47</v>
      </c>
      <c r="B49" s="5">
        <v>47</v>
      </c>
      <c r="C49" s="1" t="s">
        <v>289</v>
      </c>
      <c r="D49" s="4">
        <f>'D1'!D50*'C5'!D49</f>
        <v>0</v>
      </c>
      <c r="E49" s="4">
        <f>'D1'!E50*'C5'!E49</f>
        <v>0</v>
      </c>
      <c r="F49" s="4">
        <f>'D1'!F50*'C5'!F49</f>
        <v>342.79281269999996</v>
      </c>
      <c r="G49" s="4">
        <f>'D1'!G50*'C5'!G49</f>
        <v>0</v>
      </c>
      <c r="H49" s="4">
        <f>'D1'!H50*'C5'!H49</f>
        <v>0</v>
      </c>
      <c r="I49" s="4">
        <f>'D1'!I50*'C5'!I49</f>
        <v>0</v>
      </c>
      <c r="J49" s="4">
        <f>'D1'!J50*'C5'!J49</f>
        <v>0</v>
      </c>
      <c r="K49" s="4">
        <f>'D1'!K50*'C5'!K49</f>
        <v>0</v>
      </c>
      <c r="L49" s="4">
        <f>'D1'!L50*'C5'!L49</f>
        <v>0</v>
      </c>
      <c r="M49" s="4">
        <f>'D1'!M50*'C5'!M49</f>
        <v>0</v>
      </c>
      <c r="N49" s="4">
        <f>'D1'!N50*'C5'!N49</f>
        <v>38998.450816000004</v>
      </c>
      <c r="O49" s="4">
        <f>'D1'!O50*'C5'!O49</f>
        <v>1731.9313788790648</v>
      </c>
      <c r="P49" s="4">
        <f>'D1'!P50*'C5'!P49</f>
        <v>6468.581358337256</v>
      </c>
      <c r="Q49" s="4">
        <f>'D1'!Q50*'C5'!Q49</f>
        <v>3296.844044676862</v>
      </c>
      <c r="R49" s="4">
        <f>'D1'!R50*'C5'!R49</f>
        <v>712.5694843348402</v>
      </c>
      <c r="S49" s="4">
        <f>'D1'!S50*'C5'!S49</f>
        <v>0</v>
      </c>
      <c r="T49" s="4">
        <f>'D1'!T50*'C5'!T49</f>
        <v>0</v>
      </c>
      <c r="U49" s="4">
        <f>'D1'!U50*'C5'!U49</f>
        <v>0.24554356573487926</v>
      </c>
      <c r="V49" s="4">
        <f>'D1'!V50*'C5'!V49</f>
        <v>0</v>
      </c>
      <c r="W49" s="4">
        <f>'D1'!W50*'C5'!W49</f>
        <v>0.3336663456000001</v>
      </c>
      <c r="X49" s="4">
        <f>'D1'!X50*'C5'!X49</f>
        <v>7818.55640509291</v>
      </c>
      <c r="Y49" s="4">
        <f>'D1'!Y50*'C5'!Y49</f>
        <v>0</v>
      </c>
      <c r="Z49" s="4">
        <f>'D1'!Z50*'C5'!Z49</f>
        <v>4725.935044700001</v>
      </c>
      <c r="AA49" s="4">
        <f>'D1'!AA50*'C5'!AA49</f>
        <v>0</v>
      </c>
      <c r="AB49" s="4">
        <f>'D1'!AB50*'C5'!AB49</f>
        <v>0</v>
      </c>
      <c r="AC49" s="4">
        <f>'D1'!AC50*'C5'!AC49</f>
        <v>0</v>
      </c>
      <c r="AD49" s="4">
        <f>'D1'!AD50*'C5'!AD49</f>
        <v>0</v>
      </c>
      <c r="AE49" s="4">
        <f>'D1'!AE50*'C5'!AE49</f>
        <v>0</v>
      </c>
      <c r="AF49" s="4">
        <f>'D1'!AF50*'C5'!AF49</f>
        <v>0</v>
      </c>
      <c r="AG49" s="4">
        <f>'D1'!AG50*'C5'!AG49</f>
        <v>0</v>
      </c>
      <c r="AH49" s="4">
        <f>'D1'!AH50*'C5'!AH49</f>
        <v>0</v>
      </c>
      <c r="AI49" s="4">
        <f>'D1'!AI50*'C5'!AI49</f>
        <v>0</v>
      </c>
      <c r="AJ49" s="4">
        <f>'D1'!AJ50*'C5'!AJ49</f>
        <v>0</v>
      </c>
      <c r="AK49" s="4">
        <f>A!AK49*'C5'!AK49</f>
        <v>0</v>
      </c>
      <c r="AL49" s="6">
        <f>'D1'!Q50*'C5'!AL49</f>
        <v>1365.712591907956</v>
      </c>
      <c r="AM49" s="6">
        <f>'D1'!R50*'C5'!AM49</f>
        <v>428.37109730160887</v>
      </c>
      <c r="AN49" s="6">
        <f>'D1'!X50*'C5'!AN49</f>
        <v>0</v>
      </c>
    </row>
    <row r="50" spans="1:40" ht="15">
      <c r="A50" s="5">
        <v>48</v>
      </c>
      <c r="B50" s="5">
        <v>48</v>
      </c>
      <c r="C50" s="1" t="s">
        <v>290</v>
      </c>
      <c r="D50" s="4">
        <f>'D1'!D51*'C5'!D50</f>
        <v>0</v>
      </c>
      <c r="E50" s="4">
        <f>'D1'!E51*'C5'!E50</f>
        <v>0</v>
      </c>
      <c r="F50" s="4">
        <f>'D1'!F51*'C5'!F50</f>
        <v>216.85661396999998</v>
      </c>
      <c r="G50" s="4">
        <f>'D1'!G51*'C5'!G50</f>
        <v>0</v>
      </c>
      <c r="H50" s="4">
        <f>'D1'!H51*'C5'!H50</f>
        <v>0</v>
      </c>
      <c r="I50" s="4">
        <f>'D1'!I51*'C5'!I50</f>
        <v>0</v>
      </c>
      <c r="J50" s="4">
        <f>'D1'!J51*'C5'!J50</f>
        <v>0</v>
      </c>
      <c r="K50" s="4">
        <f>'D1'!K51*'C5'!K50</f>
        <v>0</v>
      </c>
      <c r="L50" s="4">
        <f>'D1'!L51*'C5'!L50</f>
        <v>0</v>
      </c>
      <c r="M50" s="4">
        <f>'D1'!M51*'C5'!M50</f>
        <v>0</v>
      </c>
      <c r="N50" s="4">
        <f>'D1'!N51*'C5'!N50</f>
        <v>14357.155298100002</v>
      </c>
      <c r="O50" s="4">
        <f>'D1'!O51*'C5'!O50</f>
        <v>4002.8708956212595</v>
      </c>
      <c r="P50" s="4">
        <f>'D1'!P51*'C5'!P50</f>
        <v>3121.6050712424303</v>
      </c>
      <c r="Q50" s="4">
        <f>'D1'!Q51*'C5'!Q50</f>
        <v>15713.529407745562</v>
      </c>
      <c r="R50" s="4">
        <f>'D1'!R51*'C5'!R50</f>
        <v>1808.031496682026</v>
      </c>
      <c r="S50" s="4">
        <f>'D1'!S51*'C5'!S50</f>
        <v>0</v>
      </c>
      <c r="T50" s="4">
        <f>'D1'!T51*'C5'!T50</f>
        <v>0</v>
      </c>
      <c r="U50" s="4">
        <f>'D1'!U51*'C5'!U50</f>
        <v>2.8299154050050395</v>
      </c>
      <c r="V50" s="4">
        <f>'D1'!V51*'C5'!V50</f>
        <v>0</v>
      </c>
      <c r="W50" s="4">
        <f>'D1'!W51*'C5'!W50</f>
        <v>0</v>
      </c>
      <c r="X50" s="4">
        <f>'D1'!X51*'C5'!X50</f>
        <v>3069.0739322641402</v>
      </c>
      <c r="Y50" s="4">
        <f>'D1'!Y51*'C5'!Y50</f>
        <v>0</v>
      </c>
      <c r="Z50" s="4">
        <f>'D1'!Z51*'C5'!Z50</f>
        <v>5286.02317796</v>
      </c>
      <c r="AA50" s="4">
        <f>'D1'!AA51*'C5'!AA50</f>
        <v>0</v>
      </c>
      <c r="AB50" s="4">
        <f>'D1'!AB51*'C5'!AB50</f>
        <v>0</v>
      </c>
      <c r="AC50" s="4">
        <f>'D1'!AC51*'C5'!AC50</f>
        <v>0</v>
      </c>
      <c r="AD50" s="4">
        <f>'D1'!AD51*'C5'!AD50</f>
        <v>0</v>
      </c>
      <c r="AE50" s="4">
        <f>'D1'!AE51*'C5'!AE50</f>
        <v>0</v>
      </c>
      <c r="AF50" s="4">
        <f>'D1'!AF51*'C5'!AF50</f>
        <v>0</v>
      </c>
      <c r="AG50" s="4">
        <f>'D1'!AG51*'C5'!AG50</f>
        <v>0</v>
      </c>
      <c r="AH50" s="4">
        <f>'D1'!AH51*'C5'!AH50</f>
        <v>0</v>
      </c>
      <c r="AI50" s="4">
        <f>'D1'!AI51*'C5'!AI50</f>
        <v>0</v>
      </c>
      <c r="AJ50" s="4">
        <f>'D1'!AJ51*'C5'!AJ50</f>
        <v>0</v>
      </c>
      <c r="AK50" s="4">
        <f>A!AK50*'C5'!AK50</f>
        <v>0</v>
      </c>
      <c r="AL50" s="6">
        <f>'D1'!Q51*'C5'!AL50</f>
        <v>6509.305470522336</v>
      </c>
      <c r="AM50" s="6">
        <f>'D1'!R51*'C5'!AM50</f>
        <v>1086.92338532084</v>
      </c>
      <c r="AN50" s="6">
        <f>'D1'!X51*'C5'!AN50</f>
        <v>0</v>
      </c>
    </row>
    <row r="51" spans="1:40" ht="15">
      <c r="A51" s="5">
        <v>49</v>
      </c>
      <c r="B51" s="5">
        <v>49</v>
      </c>
      <c r="C51" s="1" t="s">
        <v>291</v>
      </c>
      <c r="D51" s="4">
        <f>'D1'!D52*'C5'!D51</f>
        <v>0</v>
      </c>
      <c r="E51" s="4">
        <f>'D1'!E52*'C5'!E51</f>
        <v>0</v>
      </c>
      <c r="F51" s="4">
        <f>'D1'!F52*'C5'!F51</f>
        <v>3564.89481636</v>
      </c>
      <c r="G51" s="4">
        <f>'D1'!G52*'C5'!G51</f>
        <v>0</v>
      </c>
      <c r="H51" s="4">
        <f>'D1'!H52*'C5'!H51</f>
        <v>0</v>
      </c>
      <c r="I51" s="4">
        <f>'D1'!I52*'C5'!I51</f>
        <v>0</v>
      </c>
      <c r="J51" s="4">
        <f>'D1'!J52*'C5'!J51</f>
        <v>0</v>
      </c>
      <c r="K51" s="4">
        <f>'D1'!K52*'C5'!K51</f>
        <v>0</v>
      </c>
      <c r="L51" s="4">
        <f>'D1'!L52*'C5'!L51</f>
        <v>0</v>
      </c>
      <c r="M51" s="4">
        <f>'D1'!M52*'C5'!M51</f>
        <v>0</v>
      </c>
      <c r="N51" s="4">
        <f>'D1'!N52*'C5'!N51</f>
        <v>146224.49889131</v>
      </c>
      <c r="O51" s="4">
        <f>'D1'!O52*'C5'!O51</f>
        <v>11496.34910793604</v>
      </c>
      <c r="P51" s="4">
        <f>'D1'!P52*'C5'!P51</f>
        <v>21873.929828549743</v>
      </c>
      <c r="Q51" s="4">
        <f>'D1'!Q52*'C5'!Q51</f>
        <v>8626.59919638304</v>
      </c>
      <c r="R51" s="4">
        <f>'D1'!R52*'C5'!R51</f>
        <v>8456.73310598115</v>
      </c>
      <c r="S51" s="4">
        <f>'D1'!S52*'C5'!S51</f>
        <v>0</v>
      </c>
      <c r="T51" s="4">
        <f>'D1'!T52*'C5'!T51</f>
        <v>0</v>
      </c>
      <c r="U51" s="4">
        <f>'D1'!U52*'C5'!U51</f>
        <v>161.2069172971942</v>
      </c>
      <c r="V51" s="4">
        <f>'D1'!V52*'C5'!V51</f>
        <v>2186.9528300524353</v>
      </c>
      <c r="W51" s="4">
        <f>'D1'!W52*'C5'!W51</f>
        <v>1239.303856605642</v>
      </c>
      <c r="X51" s="4">
        <f>'D1'!X52*'C5'!X51</f>
        <v>35312.691300314094</v>
      </c>
      <c r="Y51" s="4">
        <f>'D1'!Y52*'C5'!Y51</f>
        <v>720.09859584</v>
      </c>
      <c r="Z51" s="4">
        <f>'D1'!Z52*'C5'!Z51</f>
        <v>54392.17437704</v>
      </c>
      <c r="AA51" s="4">
        <f>'D1'!AA52*'C5'!AA51</f>
        <v>0</v>
      </c>
      <c r="AB51" s="4">
        <f>'D1'!AB52*'C5'!AB51</f>
        <v>0</v>
      </c>
      <c r="AC51" s="4">
        <f>'D1'!AC52*'C5'!AC51</f>
        <v>0</v>
      </c>
      <c r="AD51" s="4">
        <f>'D1'!AD52*'C5'!AD51</f>
        <v>0</v>
      </c>
      <c r="AE51" s="4">
        <f>'D1'!AE52*'C5'!AE51</f>
        <v>0</v>
      </c>
      <c r="AF51" s="4">
        <f>'D1'!AF52*'C5'!AF51</f>
        <v>0</v>
      </c>
      <c r="AG51" s="4">
        <f>'D1'!AG52*'C5'!AG51</f>
        <v>0</v>
      </c>
      <c r="AH51" s="4">
        <f>'D1'!AH52*'C5'!AH51</f>
        <v>0</v>
      </c>
      <c r="AI51" s="4">
        <f>'D1'!AI52*'C5'!AI51</f>
        <v>0</v>
      </c>
      <c r="AJ51" s="4">
        <f>'D1'!AJ52*'C5'!AJ51</f>
        <v>0</v>
      </c>
      <c r="AK51" s="4">
        <f>A!AK51*'C5'!AK51</f>
        <v>0</v>
      </c>
      <c r="AL51" s="6">
        <f>'D1'!Q52*'C5'!AL51</f>
        <v>3573.5554937352604</v>
      </c>
      <c r="AM51" s="6">
        <f>'D1'!R52*'C5'!AM51</f>
        <v>5083.8832139683645</v>
      </c>
      <c r="AN51" s="6">
        <f>'D1'!X52*'C5'!AN51</f>
        <v>0</v>
      </c>
    </row>
    <row r="52" spans="1:40" ht="15">
      <c r="A52" s="5">
        <v>50</v>
      </c>
      <c r="B52" s="5">
        <v>50</v>
      </c>
      <c r="C52" s="1" t="s">
        <v>249</v>
      </c>
      <c r="D52" s="4">
        <f>'D1'!D53*'C5'!D52</f>
        <v>0</v>
      </c>
      <c r="E52" s="4">
        <f>'D1'!E53*'C5'!E52</f>
        <v>0</v>
      </c>
      <c r="F52" s="4">
        <f>'D1'!F53*'C5'!F52</f>
        <v>1059.81547662</v>
      </c>
      <c r="G52" s="4">
        <f>'D1'!G53*'C5'!G52</f>
        <v>0</v>
      </c>
      <c r="H52" s="4">
        <f>'D1'!H53*'C5'!H52</f>
        <v>0</v>
      </c>
      <c r="I52" s="4">
        <f>'D1'!I53*'C5'!I52</f>
        <v>0</v>
      </c>
      <c r="J52" s="4">
        <f>'D1'!J53*'C5'!J52</f>
        <v>0</v>
      </c>
      <c r="K52" s="4">
        <f>'D1'!K53*'C5'!K52</f>
        <v>0</v>
      </c>
      <c r="L52" s="4">
        <f>'D1'!L53*'C5'!L52</f>
        <v>0</v>
      </c>
      <c r="M52" s="4">
        <f>'D1'!M53*'C5'!M52</f>
        <v>0</v>
      </c>
      <c r="N52" s="4">
        <f>'D1'!N53*'C5'!N52</f>
        <v>21401.99168509</v>
      </c>
      <c r="O52" s="4">
        <f>'D1'!O53*'C5'!O52</f>
        <v>2402.5883349709434</v>
      </c>
      <c r="P52" s="4">
        <f>'D1'!P53*'C5'!P52</f>
        <v>6761.548636321118</v>
      </c>
      <c r="Q52" s="4">
        <f>'D1'!Q53*'C5'!Q52</f>
        <v>5021.478825450679</v>
      </c>
      <c r="R52" s="4">
        <f>'D1'!R53*'C5'!R52</f>
        <v>1931.9848404961924</v>
      </c>
      <c r="S52" s="4">
        <f>'D1'!S53*'C5'!S52</f>
        <v>0</v>
      </c>
      <c r="T52" s="4">
        <f>'D1'!T53*'C5'!T52</f>
        <v>0</v>
      </c>
      <c r="U52" s="4">
        <f>'D1'!U53*'C5'!U52</f>
        <v>0.9376182220722239</v>
      </c>
      <c r="V52" s="4">
        <f>'D1'!V53*'C5'!V52</f>
        <v>0</v>
      </c>
      <c r="W52" s="4">
        <f>'D1'!W53*'C5'!W52</f>
        <v>0.6812860616624161</v>
      </c>
      <c r="X52" s="4">
        <f>'D1'!X53*'C5'!X52</f>
        <v>6639.4706980853725</v>
      </c>
      <c r="Y52" s="4">
        <f>'D1'!Y53*'C5'!Y52</f>
        <v>668.53918976</v>
      </c>
      <c r="Z52" s="4">
        <f>'D1'!Z53*'C5'!Z52</f>
        <v>16036.870826319999</v>
      </c>
      <c r="AA52" s="4">
        <f>'D1'!AA53*'C5'!AA52</f>
        <v>0</v>
      </c>
      <c r="AB52" s="4">
        <f>'D1'!AB53*'C5'!AB52</f>
        <v>0</v>
      </c>
      <c r="AC52" s="4">
        <f>'D1'!AC53*'C5'!AC52</f>
        <v>0</v>
      </c>
      <c r="AD52" s="4">
        <f>'D1'!AD53*'C5'!AD52</f>
        <v>0</v>
      </c>
      <c r="AE52" s="4">
        <f>'D1'!AE53*'C5'!AE52</f>
        <v>0</v>
      </c>
      <c r="AF52" s="4">
        <f>'D1'!AF53*'C5'!AF52</f>
        <v>0</v>
      </c>
      <c r="AG52" s="4">
        <f>'D1'!AG53*'C5'!AG52</f>
        <v>0</v>
      </c>
      <c r="AH52" s="4">
        <f>'D1'!AH53*'C5'!AH52</f>
        <v>0</v>
      </c>
      <c r="AI52" s="4">
        <f>'D1'!AI53*'C5'!AI52</f>
        <v>0</v>
      </c>
      <c r="AJ52" s="4">
        <f>'D1'!AJ53*'C5'!AJ52</f>
        <v>0</v>
      </c>
      <c r="AK52" s="4">
        <f>A!AK52*'C5'!AK52</f>
        <v>0</v>
      </c>
      <c r="AL52" s="6">
        <f>'D1'!Q53*'C5'!AL52</f>
        <v>2080.139906220326</v>
      </c>
      <c r="AM52" s="6">
        <f>'D1'!R53*'C5'!AM52</f>
        <v>1161.4396690955277</v>
      </c>
      <c r="AN52" s="6">
        <f>'D1'!X53*'C5'!AN52</f>
        <v>0</v>
      </c>
    </row>
    <row r="53" spans="1:40" ht="15">
      <c r="A53" s="5">
        <v>51</v>
      </c>
      <c r="B53" s="5">
        <v>51</v>
      </c>
      <c r="C53" s="1" t="s">
        <v>250</v>
      </c>
      <c r="D53" s="4">
        <f>'D1'!D54*'C5'!D53</f>
        <v>0</v>
      </c>
      <c r="E53" s="4">
        <f>'D1'!E54*'C5'!E53</f>
        <v>0</v>
      </c>
      <c r="F53" s="4">
        <f>'D1'!F54*'C5'!F53</f>
        <v>1975.1716014299998</v>
      </c>
      <c r="G53" s="4">
        <f>'D1'!G54*'C5'!G53</f>
        <v>0</v>
      </c>
      <c r="H53" s="4">
        <f>'D1'!H54*'C5'!H53</f>
        <v>0</v>
      </c>
      <c r="I53" s="4">
        <f>'D1'!I54*'C5'!I53</f>
        <v>0</v>
      </c>
      <c r="J53" s="4">
        <f>'D1'!J54*'C5'!J53</f>
        <v>0</v>
      </c>
      <c r="K53" s="4">
        <f>'D1'!K54*'C5'!K53</f>
        <v>0</v>
      </c>
      <c r="L53" s="4">
        <f>'D1'!L54*'C5'!L53</f>
        <v>0</v>
      </c>
      <c r="M53" s="4">
        <f>'D1'!M54*'C5'!M53</f>
        <v>0</v>
      </c>
      <c r="N53" s="4">
        <f>'D1'!N54*'C5'!N53</f>
        <v>31166.952773010005</v>
      </c>
      <c r="O53" s="4">
        <f>'D1'!O54*'C5'!O53</f>
        <v>3063.480501587576</v>
      </c>
      <c r="P53" s="4">
        <f>'D1'!P54*'C5'!P53</f>
        <v>6899.7571051242185</v>
      </c>
      <c r="Q53" s="4">
        <f>'D1'!Q54*'C5'!Q53</f>
        <v>11397.660840168577</v>
      </c>
      <c r="R53" s="4">
        <f>'D1'!R54*'C5'!R53</f>
        <v>1259.6515201219718</v>
      </c>
      <c r="S53" s="4">
        <f>'D1'!S54*'C5'!S53</f>
        <v>0</v>
      </c>
      <c r="T53" s="4">
        <f>'D1'!T54*'C5'!T53</f>
        <v>0</v>
      </c>
      <c r="U53" s="4">
        <f>'D1'!U54*'C5'!U53</f>
        <v>931.55939272968</v>
      </c>
      <c r="V53" s="4">
        <f>'D1'!V54*'C5'!V53</f>
        <v>0</v>
      </c>
      <c r="W53" s="4">
        <f>'D1'!W54*'C5'!W53</f>
        <v>0</v>
      </c>
      <c r="X53" s="4">
        <f>'D1'!X54*'C5'!X53</f>
        <v>18707.90086200851</v>
      </c>
      <c r="Y53" s="4">
        <f>'D1'!Y54*'C5'!Y53</f>
        <v>167.24311552</v>
      </c>
      <c r="Z53" s="4">
        <f>'D1'!Z54*'C5'!Z53</f>
        <v>36495.99407756</v>
      </c>
      <c r="AA53" s="4">
        <f>'D1'!AA54*'C5'!AA53</f>
        <v>0</v>
      </c>
      <c r="AB53" s="4">
        <f>'D1'!AB54*'C5'!AB53</f>
        <v>0</v>
      </c>
      <c r="AC53" s="4">
        <f>'D1'!AC54*'C5'!AC53</f>
        <v>0</v>
      </c>
      <c r="AD53" s="4">
        <f>'D1'!AD54*'C5'!AD53</f>
        <v>0</v>
      </c>
      <c r="AE53" s="4">
        <f>'D1'!AE54*'C5'!AE53</f>
        <v>0</v>
      </c>
      <c r="AF53" s="4">
        <f>'D1'!AF54*'C5'!AF53</f>
        <v>0</v>
      </c>
      <c r="AG53" s="4">
        <f>'D1'!AG54*'C5'!AG53</f>
        <v>0</v>
      </c>
      <c r="AH53" s="4">
        <f>'D1'!AH54*'C5'!AH53</f>
        <v>0</v>
      </c>
      <c r="AI53" s="4">
        <f>'D1'!AI54*'C5'!AI53</f>
        <v>0</v>
      </c>
      <c r="AJ53" s="4">
        <f>'D1'!AJ54*'C5'!AJ53</f>
        <v>0</v>
      </c>
      <c r="AK53" s="4">
        <f>A!AK53*'C5'!AK53</f>
        <v>0</v>
      </c>
      <c r="AL53" s="6">
        <f>'D1'!Q54*'C5'!AL53</f>
        <v>4721.463532024648</v>
      </c>
      <c r="AM53" s="6">
        <f>'D1'!R54*'C5'!AM53</f>
        <v>757.2571036998386</v>
      </c>
      <c r="AN53" s="6">
        <f>'D1'!X54*'C5'!AN53</f>
        <v>0</v>
      </c>
    </row>
    <row r="54" spans="1:40" ht="15">
      <c r="A54" s="5">
        <v>52</v>
      </c>
      <c r="B54" s="5">
        <v>52</v>
      </c>
      <c r="C54" s="1" t="s">
        <v>292</v>
      </c>
      <c r="D54" s="4">
        <f>'D1'!D55*'C5'!D54</f>
        <v>0</v>
      </c>
      <c r="E54" s="4">
        <f>'D1'!E55*'C5'!E54</f>
        <v>0</v>
      </c>
      <c r="F54" s="4">
        <f>'D1'!F55*'C5'!F54</f>
        <v>38068.2083835</v>
      </c>
      <c r="G54" s="4">
        <f>'D1'!G55*'C5'!G54</f>
        <v>0</v>
      </c>
      <c r="H54" s="4">
        <f>'D1'!H55*'C5'!H54</f>
        <v>0</v>
      </c>
      <c r="I54" s="4">
        <f>'D1'!I55*'C5'!I54</f>
        <v>0</v>
      </c>
      <c r="J54" s="4">
        <f>'D1'!J55*'C5'!J54</f>
        <v>0</v>
      </c>
      <c r="K54" s="4">
        <f>'D1'!K55*'C5'!K54</f>
        <v>0</v>
      </c>
      <c r="L54" s="4">
        <f>'D1'!L55*'C5'!L54</f>
        <v>0</v>
      </c>
      <c r="M54" s="4">
        <f>'D1'!M55*'C5'!M54</f>
        <v>0</v>
      </c>
      <c r="N54" s="4">
        <f>'D1'!N55*'C5'!N54</f>
        <v>302806.69660263</v>
      </c>
      <c r="O54" s="4">
        <f>'D1'!O55*'C5'!O54</f>
        <v>69846.19160932457</v>
      </c>
      <c r="P54" s="4">
        <f>'D1'!P55*'C5'!P54</f>
        <v>60668.82912202847</v>
      </c>
      <c r="Q54" s="4">
        <f>'D1'!Q55*'C5'!Q54</f>
        <v>78687.53227671605</v>
      </c>
      <c r="R54" s="4">
        <f>'D1'!R55*'C5'!R54</f>
        <v>74194.8373729957</v>
      </c>
      <c r="S54" s="4">
        <f>'D1'!S55*'C5'!S54</f>
        <v>0</v>
      </c>
      <c r="T54" s="4">
        <f>'D1'!T55*'C5'!T54</f>
        <v>0</v>
      </c>
      <c r="U54" s="4">
        <f>'D1'!U55*'C5'!U54</f>
        <v>9210.26691313903</v>
      </c>
      <c r="V54" s="4">
        <f>'D1'!V55*'C5'!V54</f>
        <v>5542.830006328463</v>
      </c>
      <c r="W54" s="4">
        <f>'D1'!W55*'C5'!W54</f>
        <v>2.037978971476896</v>
      </c>
      <c r="X54" s="4">
        <f>'D1'!X55*'C5'!X54</f>
        <v>108895.27296335179</v>
      </c>
      <c r="Y54" s="4">
        <f>'D1'!Y55*'C5'!Y54</f>
        <v>25260.12985204</v>
      </c>
      <c r="Z54" s="4">
        <f>'D1'!Z55*'C5'!Z54</f>
        <v>75904.2721393</v>
      </c>
      <c r="AA54" s="4">
        <f>'D1'!AA55*'C5'!AA54</f>
        <v>0</v>
      </c>
      <c r="AB54" s="4">
        <f>'D1'!AB55*'C5'!AB54</f>
        <v>0</v>
      </c>
      <c r="AC54" s="4">
        <f>'D1'!AC55*'C5'!AC54</f>
        <v>0</v>
      </c>
      <c r="AD54" s="4">
        <f>'D1'!AD55*'C5'!AD54</f>
        <v>0</v>
      </c>
      <c r="AE54" s="4">
        <f>'D1'!AE55*'C5'!AE54</f>
        <v>0</v>
      </c>
      <c r="AF54" s="4">
        <f>'D1'!AF55*'C5'!AF54</f>
        <v>0</v>
      </c>
      <c r="AG54" s="4">
        <f>'D1'!AG55*'C5'!AG54</f>
        <v>0</v>
      </c>
      <c r="AH54" s="4">
        <f>'D1'!AH55*'C5'!AH54</f>
        <v>0</v>
      </c>
      <c r="AI54" s="4">
        <f>'D1'!AI55*'C5'!AI54</f>
        <v>0</v>
      </c>
      <c r="AJ54" s="4">
        <f>'D1'!AJ55*'C5'!AJ54</f>
        <v>0</v>
      </c>
      <c r="AK54" s="4">
        <f>A!AK54*'C5'!AK54</f>
        <v>0</v>
      </c>
      <c r="AL54" s="6">
        <f>'D1'!Q55*'C5'!AL54</f>
        <v>32596.18962868106</v>
      </c>
      <c r="AM54" s="6">
        <f>'D1'!R55*'C5'!AM54</f>
        <v>44603.26269690441</v>
      </c>
      <c r="AN54" s="6">
        <f>'D1'!X55*'C5'!AN54</f>
        <v>0</v>
      </c>
    </row>
    <row r="55" spans="1:40" ht="15">
      <c r="A55" s="5">
        <v>53</v>
      </c>
      <c r="B55" s="5">
        <v>53</v>
      </c>
      <c r="C55" s="1" t="s">
        <v>251</v>
      </c>
      <c r="D55" s="4">
        <f>'D1'!D56*'C5'!D55</f>
        <v>0</v>
      </c>
      <c r="E55" s="4">
        <f>'D1'!E56*'C5'!E55</f>
        <v>0</v>
      </c>
      <c r="F55" s="4">
        <f>'D1'!F56*'C5'!F55</f>
        <v>1780.6994198999998</v>
      </c>
      <c r="G55" s="4">
        <f>'D1'!G56*'C5'!G55</f>
        <v>0</v>
      </c>
      <c r="H55" s="4">
        <f>'D1'!H56*'C5'!H55</f>
        <v>0</v>
      </c>
      <c r="I55" s="4">
        <f>'D1'!I56*'C5'!I55</f>
        <v>0</v>
      </c>
      <c r="J55" s="4">
        <f>'D1'!J56*'C5'!J55</f>
        <v>0</v>
      </c>
      <c r="K55" s="4">
        <f>'D1'!K56*'C5'!K55</f>
        <v>0</v>
      </c>
      <c r="L55" s="4">
        <f>'D1'!L56*'C5'!L55</f>
        <v>0</v>
      </c>
      <c r="M55" s="4">
        <f>'D1'!M56*'C5'!M55</f>
        <v>0</v>
      </c>
      <c r="N55" s="4">
        <f>'D1'!N56*'C5'!N55</f>
        <v>21332.09148753</v>
      </c>
      <c r="O55" s="4">
        <f>'D1'!O56*'C5'!O55</f>
        <v>5269.128426456611</v>
      </c>
      <c r="P55" s="4">
        <f>'D1'!P56*'C5'!P55</f>
        <v>3038.4467783446466</v>
      </c>
      <c r="Q55" s="4">
        <f>'D1'!Q56*'C5'!Q55</f>
        <v>16420.85231187623</v>
      </c>
      <c r="R55" s="4">
        <f>'D1'!R56*'C5'!R55</f>
        <v>1002.6592470831766</v>
      </c>
      <c r="S55" s="4">
        <f>'D1'!S56*'C5'!S55</f>
        <v>0</v>
      </c>
      <c r="T55" s="4">
        <f>'D1'!T56*'C5'!T55</f>
        <v>0</v>
      </c>
      <c r="U55" s="4">
        <f>'D1'!U56*'C5'!U55</f>
        <v>23428.15246325635</v>
      </c>
      <c r="V55" s="4">
        <f>'D1'!V56*'C5'!V55</f>
        <v>0</v>
      </c>
      <c r="W55" s="4">
        <f>'D1'!W56*'C5'!W55</f>
        <v>0</v>
      </c>
      <c r="X55" s="4">
        <f>'D1'!X56*'C5'!X55</f>
        <v>4301.617314570973</v>
      </c>
      <c r="Y55" s="4">
        <f>'D1'!Y56*'C5'!Y55</f>
        <v>0</v>
      </c>
      <c r="Z55" s="4">
        <f>'D1'!Z56*'C5'!Z55</f>
        <v>6314.5998608</v>
      </c>
      <c r="AA55" s="4">
        <f>'D1'!AA56*'C5'!AA55</f>
        <v>0</v>
      </c>
      <c r="AB55" s="4">
        <f>'D1'!AB56*'C5'!AB55</f>
        <v>0</v>
      </c>
      <c r="AC55" s="4">
        <f>'D1'!AC56*'C5'!AC55</f>
        <v>0</v>
      </c>
      <c r="AD55" s="4">
        <f>'D1'!AD56*'C5'!AD55</f>
        <v>0</v>
      </c>
      <c r="AE55" s="4">
        <f>'D1'!AE56*'C5'!AE55</f>
        <v>0</v>
      </c>
      <c r="AF55" s="4">
        <f>'D1'!AF56*'C5'!AF55</f>
        <v>0</v>
      </c>
      <c r="AG55" s="4">
        <f>'D1'!AG56*'C5'!AG55</f>
        <v>0</v>
      </c>
      <c r="AH55" s="4">
        <f>'D1'!AH56*'C5'!AH55</f>
        <v>0</v>
      </c>
      <c r="AI55" s="4">
        <f>'D1'!AI56*'C5'!AI55</f>
        <v>0</v>
      </c>
      <c r="AJ55" s="4">
        <f>'D1'!AJ56*'C5'!AJ55</f>
        <v>0</v>
      </c>
      <c r="AK55" s="4">
        <f>A!AK55*'C5'!AK55</f>
        <v>0</v>
      </c>
      <c r="AL55" s="6">
        <f>'D1'!Q56*'C5'!AL55</f>
        <v>6802.312899331678</v>
      </c>
      <c r="AM55" s="6">
        <f>'D1'!R56*'C5'!AM55</f>
        <v>602.7626095910616</v>
      </c>
      <c r="AN55" s="6">
        <f>'D1'!X56*'C5'!AN55</f>
        <v>0</v>
      </c>
    </row>
    <row r="56" spans="1:40" ht="15">
      <c r="A56" s="5">
        <v>54</v>
      </c>
      <c r="B56" s="5">
        <v>54</v>
      </c>
      <c r="C56" s="1" t="s">
        <v>293</v>
      </c>
      <c r="D56" s="4">
        <f>'D1'!D57*'C5'!D56</f>
        <v>0</v>
      </c>
      <c r="E56" s="4">
        <f>'D1'!E57*'C5'!E56</f>
        <v>0</v>
      </c>
      <c r="F56" s="4">
        <f>'D1'!F57*'C5'!F56</f>
        <v>21612.38539464</v>
      </c>
      <c r="G56" s="4">
        <f>'D1'!G57*'C5'!G56</f>
        <v>0</v>
      </c>
      <c r="H56" s="4">
        <f>'D1'!H57*'C5'!H56</f>
        <v>0</v>
      </c>
      <c r="I56" s="4">
        <f>'D1'!I57*'C5'!I56</f>
        <v>0</v>
      </c>
      <c r="J56" s="4">
        <f>'D1'!J57*'C5'!J56</f>
        <v>0</v>
      </c>
      <c r="K56" s="4">
        <f>'D1'!K57*'C5'!K56</f>
        <v>0</v>
      </c>
      <c r="L56" s="4">
        <f>'D1'!L57*'C5'!L56</f>
        <v>0</v>
      </c>
      <c r="M56" s="4">
        <f>'D1'!M57*'C5'!M56</f>
        <v>0</v>
      </c>
      <c r="N56" s="4">
        <f>'D1'!N57*'C5'!N56</f>
        <v>38378.648563920004</v>
      </c>
      <c r="O56" s="4">
        <f>'D1'!O57*'C5'!O56</f>
        <v>64414.06242947395</v>
      </c>
      <c r="P56" s="4">
        <f>'D1'!P57*'C5'!P56</f>
        <v>5790.209983688736</v>
      </c>
      <c r="Q56" s="4">
        <f>'D1'!Q57*'C5'!Q56</f>
        <v>8626.59919638304</v>
      </c>
      <c r="R56" s="4">
        <f>'D1'!R57*'C5'!R56</f>
        <v>7321.034929673344</v>
      </c>
      <c r="S56" s="4">
        <f>'D1'!S57*'C5'!S56</f>
        <v>6504.069133740375</v>
      </c>
      <c r="T56" s="4">
        <f>'D1'!T57*'C5'!T56</f>
        <v>0</v>
      </c>
      <c r="U56" s="4">
        <f>'D1'!U57*'C5'!U56</f>
        <v>115.35313576341959</v>
      </c>
      <c r="V56" s="4">
        <f>'D1'!V57*'C5'!V56</f>
        <v>0</v>
      </c>
      <c r="W56" s="4">
        <f>'D1'!W57*'C5'!W56</f>
        <v>119.45408562635049</v>
      </c>
      <c r="X56" s="4">
        <f>'D1'!X57*'C5'!X56</f>
        <v>3522.5842576014265</v>
      </c>
      <c r="Y56" s="4">
        <f>'D1'!Y57*'C5'!Y56</f>
        <v>0</v>
      </c>
      <c r="Z56" s="4">
        <f>'D1'!Z57*'C5'!Z56</f>
        <v>6252.7818056</v>
      </c>
      <c r="AA56" s="4">
        <f>'D1'!AA57*'C5'!AA56</f>
        <v>0</v>
      </c>
      <c r="AB56" s="4">
        <f>'D1'!AB57*'C5'!AB56</f>
        <v>0</v>
      </c>
      <c r="AC56" s="4">
        <f>'D1'!AC57*'C5'!AC56</f>
        <v>0</v>
      </c>
      <c r="AD56" s="4">
        <f>'D1'!AD57*'C5'!AD56</f>
        <v>0</v>
      </c>
      <c r="AE56" s="4">
        <f>'D1'!AE57*'C5'!AE56</f>
        <v>0</v>
      </c>
      <c r="AF56" s="4">
        <f>'D1'!AF57*'C5'!AF56</f>
        <v>0</v>
      </c>
      <c r="AG56" s="4">
        <f>'D1'!AG57*'C5'!AG56</f>
        <v>0</v>
      </c>
      <c r="AH56" s="4">
        <f>'D1'!AH57*'C5'!AH56</f>
        <v>0</v>
      </c>
      <c r="AI56" s="4">
        <f>'D1'!AI57*'C5'!AI56</f>
        <v>0</v>
      </c>
      <c r="AJ56" s="4">
        <f>'D1'!AJ57*'C5'!AJ56</f>
        <v>0</v>
      </c>
      <c r="AK56" s="4">
        <f>A!AK56*'C5'!AK56</f>
        <v>0</v>
      </c>
      <c r="AL56" s="6">
        <f>'D1'!Q57*'C5'!AL56</f>
        <v>3573.5554937352595</v>
      </c>
      <c r="AM56" s="6">
        <f>'D1'!R57*'C5'!AM56</f>
        <v>4401.142394043214</v>
      </c>
      <c r="AN56" s="6">
        <f>'D1'!X57*'C5'!AN56</f>
        <v>0</v>
      </c>
    </row>
    <row r="57" spans="1:40" ht="15">
      <c r="A57" s="5">
        <v>55</v>
      </c>
      <c r="B57" s="5">
        <v>55</v>
      </c>
      <c r="C57" s="1" t="s">
        <v>294</v>
      </c>
      <c r="D57" s="4">
        <f>'D1'!D58*'C5'!D57</f>
        <v>0</v>
      </c>
      <c r="E57" s="4">
        <f>'D1'!E58*'C5'!E57</f>
        <v>0</v>
      </c>
      <c r="F57" s="4">
        <f>'D1'!F58*'C5'!F57</f>
        <v>3082.91674698</v>
      </c>
      <c r="G57" s="4">
        <f>'D1'!G58*'C5'!G57</f>
        <v>0</v>
      </c>
      <c r="H57" s="4">
        <f>'D1'!H58*'C5'!H57</f>
        <v>0</v>
      </c>
      <c r="I57" s="4">
        <f>'D1'!I58*'C5'!I57</f>
        <v>0</v>
      </c>
      <c r="J57" s="4">
        <f>'D1'!J58*'C5'!J57</f>
        <v>0</v>
      </c>
      <c r="K57" s="4">
        <f>'D1'!K58*'C5'!K57</f>
        <v>0</v>
      </c>
      <c r="L57" s="4">
        <f>'D1'!L58*'C5'!L57</f>
        <v>0</v>
      </c>
      <c r="M57" s="4">
        <f>'D1'!M58*'C5'!M57</f>
        <v>0</v>
      </c>
      <c r="N57" s="4">
        <f>'D1'!N58*'C5'!N57</f>
        <v>17129.6705855</v>
      </c>
      <c r="O57" s="4">
        <f>'D1'!O58*'C5'!O57</f>
        <v>2822.415568441449</v>
      </c>
      <c r="P57" s="4">
        <f>'D1'!P58*'C5'!P57</f>
        <v>606.6447367986368</v>
      </c>
      <c r="Q57" s="4">
        <f>'D1'!Q58*'C5'!Q57</f>
        <v>1294.7605702730948</v>
      </c>
      <c r="R57" s="4">
        <f>'D1'!R58*'C5'!R57</f>
        <v>2586.7959604359494</v>
      </c>
      <c r="S57" s="4">
        <f>'D1'!S58*'C5'!S57</f>
        <v>0</v>
      </c>
      <c r="T57" s="4">
        <f>'D1'!T58*'C5'!T57</f>
        <v>0</v>
      </c>
      <c r="U57" s="4">
        <f>'D1'!U58*'C5'!U57</f>
        <v>66.02965262293264</v>
      </c>
      <c r="V57" s="4">
        <f>'D1'!V58*'C5'!V57</f>
        <v>810.6476042208</v>
      </c>
      <c r="W57" s="4">
        <f>'D1'!W58*'C5'!W57</f>
        <v>2411.42243611752</v>
      </c>
      <c r="X57" s="4">
        <f>'D1'!X58*'C5'!X57</f>
        <v>1207.2886874775365</v>
      </c>
      <c r="Y57" s="4">
        <f>'D1'!Y58*'C5'!Y57</f>
        <v>0</v>
      </c>
      <c r="Z57" s="4">
        <f>'D1'!Z58*'C5'!Z57</f>
        <v>2287.13412488</v>
      </c>
      <c r="AA57" s="4">
        <f>'D1'!AA58*'C5'!AA57</f>
        <v>0</v>
      </c>
      <c r="AB57" s="4">
        <f>'D1'!AB58*'C5'!AB57</f>
        <v>0</v>
      </c>
      <c r="AC57" s="4">
        <f>'D1'!AC58*'C5'!AC57</f>
        <v>0</v>
      </c>
      <c r="AD57" s="4">
        <f>'D1'!AD58*'C5'!AD57</f>
        <v>0</v>
      </c>
      <c r="AE57" s="4">
        <f>'D1'!AE58*'C5'!AE57</f>
        <v>0</v>
      </c>
      <c r="AF57" s="4">
        <f>'D1'!AF58*'C5'!AF57</f>
        <v>0</v>
      </c>
      <c r="AG57" s="4">
        <f>'D1'!AG58*'C5'!AG57</f>
        <v>0</v>
      </c>
      <c r="AH57" s="4">
        <f>'D1'!AH58*'C5'!AH57</f>
        <v>0</v>
      </c>
      <c r="AI57" s="4">
        <f>'D1'!AI58*'C5'!AI57</f>
        <v>0</v>
      </c>
      <c r="AJ57" s="4">
        <f>'D1'!AJ58*'C5'!AJ57</f>
        <v>0</v>
      </c>
      <c r="AK57" s="4">
        <f>A!AK57*'C5'!AK57</f>
        <v>0</v>
      </c>
      <c r="AL57" s="6">
        <f>'D1'!Q58*'C5'!AL57</f>
        <v>536.3525815493065</v>
      </c>
      <c r="AM57" s="6">
        <f>'D1'!R58*'C5'!AM57</f>
        <v>1555.0885189838002</v>
      </c>
      <c r="AN57" s="6">
        <f>'D1'!X58*'C5'!AN57</f>
        <v>0</v>
      </c>
    </row>
    <row r="58" spans="1:40" ht="15">
      <c r="A58" s="5">
        <v>56</v>
      </c>
      <c r="B58" s="5">
        <v>56</v>
      </c>
      <c r="C58" s="1" t="s">
        <v>28</v>
      </c>
      <c r="D58" s="4">
        <f>'D1'!D59*'C5'!D58</f>
        <v>0</v>
      </c>
      <c r="E58" s="4">
        <f>'D1'!E59*'C5'!E58</f>
        <v>0</v>
      </c>
      <c r="F58" s="4">
        <f>'D1'!F59*'C5'!F58</f>
        <v>3372.1706231099997</v>
      </c>
      <c r="G58" s="4">
        <f>'D1'!G59*'C5'!G58</f>
        <v>0</v>
      </c>
      <c r="H58" s="4">
        <f>'D1'!H59*'C5'!H58</f>
        <v>0</v>
      </c>
      <c r="I58" s="4">
        <f>'D1'!I59*'C5'!I58</f>
        <v>0</v>
      </c>
      <c r="J58" s="4">
        <f>'D1'!J59*'C5'!J58</f>
        <v>0</v>
      </c>
      <c r="K58" s="4">
        <f>'D1'!K59*'C5'!K58</f>
        <v>0</v>
      </c>
      <c r="L58" s="4">
        <f>'D1'!L59*'C5'!L58</f>
        <v>0</v>
      </c>
      <c r="M58" s="4">
        <f>'D1'!M59*'C5'!M58</f>
        <v>0</v>
      </c>
      <c r="N58" s="4">
        <f>'D1'!N59*'C5'!N58</f>
        <v>78555.86539062</v>
      </c>
      <c r="O58" s="4">
        <f>'D1'!O59*'C5'!O58</f>
        <v>53243.79247021782</v>
      </c>
      <c r="P58" s="4">
        <f>'D1'!P59*'C5'!P58</f>
        <v>12712.425790349076</v>
      </c>
      <c r="Q58" s="4">
        <f>'D1'!Q59*'C5'!Q58</f>
        <v>6347.0670283493255</v>
      </c>
      <c r="R58" s="4">
        <f>'D1'!R59*'C5'!R58</f>
        <v>1634.1074331103164</v>
      </c>
      <c r="S58" s="4">
        <f>'D1'!S59*'C5'!S58</f>
        <v>0</v>
      </c>
      <c r="T58" s="4">
        <f>'D1'!T59*'C5'!T58</f>
        <v>0</v>
      </c>
      <c r="U58" s="4">
        <f>'D1'!U59*'C5'!U58</f>
        <v>0.08856597161646465</v>
      </c>
      <c r="V58" s="4">
        <f>'D1'!V59*'C5'!V58</f>
        <v>0</v>
      </c>
      <c r="W58" s="4">
        <f>'D1'!W59*'C5'!W58</f>
        <v>573.3220200348702</v>
      </c>
      <c r="X58" s="4">
        <f>'D1'!X59*'C5'!X58</f>
        <v>14235.67722777511</v>
      </c>
      <c r="Y58" s="4">
        <f>'D1'!Y59*'C5'!Y58</f>
        <v>0</v>
      </c>
      <c r="Z58" s="4">
        <f>'D1'!Z59*'C5'!Z58</f>
        <v>8422.48234158</v>
      </c>
      <c r="AA58" s="4">
        <f>'D1'!AA59*'C5'!AA58</f>
        <v>0</v>
      </c>
      <c r="AB58" s="4">
        <f>'D1'!AB59*'C5'!AB58</f>
        <v>0</v>
      </c>
      <c r="AC58" s="4">
        <f>'D1'!AC59*'C5'!AC58</f>
        <v>0</v>
      </c>
      <c r="AD58" s="4">
        <f>'D1'!AD59*'C5'!AD58</f>
        <v>0</v>
      </c>
      <c r="AE58" s="4">
        <f>'D1'!AE59*'C5'!AE58</f>
        <v>0</v>
      </c>
      <c r="AF58" s="4">
        <f>'D1'!AF59*'C5'!AF58</f>
        <v>0</v>
      </c>
      <c r="AG58" s="4">
        <f>'D1'!AG59*'C5'!AG58</f>
        <v>0</v>
      </c>
      <c r="AH58" s="4">
        <f>'D1'!AH59*'C5'!AH58</f>
        <v>0</v>
      </c>
      <c r="AI58" s="4">
        <f>'D1'!AI59*'C5'!AI58</f>
        <v>0</v>
      </c>
      <c r="AJ58" s="4">
        <f>'D1'!AJ59*'C5'!AJ58</f>
        <v>0</v>
      </c>
      <c r="AK58" s="4">
        <f>A!AK58*'C5'!AK58</f>
        <v>0</v>
      </c>
      <c r="AL58" s="6">
        <f>'D1'!Q59*'C5'!AL58</f>
        <v>2629.26278733033</v>
      </c>
      <c r="AM58" s="6">
        <f>'D1'!R59*'C5'!AM58</f>
        <v>982.3665054694454</v>
      </c>
      <c r="AN58" s="6">
        <f>'D1'!X59*'C5'!AN58</f>
        <v>0</v>
      </c>
    </row>
    <row r="59" spans="1:40" ht="15">
      <c r="A59" s="5">
        <v>57</v>
      </c>
      <c r="B59" s="5">
        <v>57</v>
      </c>
      <c r="C59" s="1" t="s">
        <v>295</v>
      </c>
      <c r="D59" s="4">
        <f>'D1'!D60*'C5'!D59</f>
        <v>0</v>
      </c>
      <c r="E59" s="4">
        <f>'D1'!E60*'C5'!E59</f>
        <v>0</v>
      </c>
      <c r="F59" s="4">
        <f>'D1'!F60*'C5'!F59</f>
        <v>0</v>
      </c>
      <c r="G59" s="4">
        <f>'D1'!G60*'C5'!G59</f>
        <v>0</v>
      </c>
      <c r="H59" s="4">
        <f>'D1'!H60*'C5'!H59</f>
        <v>0</v>
      </c>
      <c r="I59" s="4">
        <f>'D1'!I60*'C5'!I59</f>
        <v>0</v>
      </c>
      <c r="J59" s="4">
        <f>'D1'!J60*'C5'!J59</f>
        <v>0</v>
      </c>
      <c r="K59" s="4">
        <f>'D1'!K60*'C5'!K59</f>
        <v>0</v>
      </c>
      <c r="L59" s="4">
        <f>'D1'!L60*'C5'!L59</f>
        <v>0</v>
      </c>
      <c r="M59" s="4">
        <f>'D1'!M60*'C5'!M59</f>
        <v>0</v>
      </c>
      <c r="N59" s="4">
        <f>'D1'!N60*'C5'!N59</f>
        <v>1104787.43240448</v>
      </c>
      <c r="O59" s="4">
        <f>'D1'!O60*'C5'!O59</f>
        <v>30093.220794942248</v>
      </c>
      <c r="P59" s="4">
        <f>'D1'!P60*'C5'!P59</f>
        <v>1163101.4761104516</v>
      </c>
      <c r="Q59" s="4">
        <f>'D1'!Q60*'C5'!Q59</f>
        <v>273296.07639680535</v>
      </c>
      <c r="R59" s="4">
        <f>'D1'!R60*'C5'!R59</f>
        <v>70862.37443851537</v>
      </c>
      <c r="S59" s="4">
        <f>'D1'!S60*'C5'!S59</f>
        <v>0</v>
      </c>
      <c r="T59" s="4">
        <f>'D1'!T60*'C5'!T59</f>
        <v>0</v>
      </c>
      <c r="U59" s="4">
        <f>'D1'!U60*'C5'!U59</f>
        <v>0</v>
      </c>
      <c r="V59" s="4">
        <f>'D1'!V60*'C5'!V59</f>
        <v>0</v>
      </c>
      <c r="W59" s="4">
        <f>'D1'!W60*'C5'!W59</f>
        <v>0</v>
      </c>
      <c r="X59" s="4">
        <f>'D1'!X60*'C5'!X59</f>
        <v>1336.0990585706645</v>
      </c>
      <c r="Y59" s="4">
        <f>'D1'!Y60*'C5'!Y59</f>
        <v>0</v>
      </c>
      <c r="Z59" s="4">
        <f>'D1'!Z60*'C5'!Z59</f>
        <v>917823.1874068199</v>
      </c>
      <c r="AA59" s="4">
        <f>'D1'!AA60*'C5'!AA59</f>
        <v>0</v>
      </c>
      <c r="AB59" s="4">
        <f>'D1'!AB60*'C5'!AB59</f>
        <v>0</v>
      </c>
      <c r="AC59" s="4">
        <f>'D1'!AC60*'C5'!AC59</f>
        <v>0</v>
      </c>
      <c r="AD59" s="4">
        <f>'D1'!AD60*'C5'!AD59</f>
        <v>0</v>
      </c>
      <c r="AE59" s="4">
        <f>'D1'!AE60*'C5'!AE59</f>
        <v>0</v>
      </c>
      <c r="AF59" s="4">
        <f>'D1'!AF60*'C5'!AF59</f>
        <v>0</v>
      </c>
      <c r="AG59" s="4">
        <f>'D1'!AG60*'C5'!AG59</f>
        <v>0</v>
      </c>
      <c r="AH59" s="4">
        <f>'D1'!AH60*'C5'!AH59</f>
        <v>0</v>
      </c>
      <c r="AI59" s="4">
        <f>'D1'!AI60*'C5'!AI59</f>
        <v>0</v>
      </c>
      <c r="AJ59" s="4">
        <f>'D1'!AJ60*'C5'!AJ59</f>
        <v>0</v>
      </c>
      <c r="AK59" s="4">
        <f>A!AK59*'C5'!AK59</f>
        <v>0</v>
      </c>
      <c r="AL59" s="6">
        <f>'D1'!Q60*'C5'!AL59</f>
        <v>0</v>
      </c>
      <c r="AM59" s="6">
        <f>'D1'!R60*'C5'!AM59</f>
        <v>42599.90606243832</v>
      </c>
      <c r="AN59" s="6">
        <f>'D1'!X60*'C5'!AN59</f>
        <v>0</v>
      </c>
    </row>
    <row r="60" spans="1:40" ht="15">
      <c r="A60" s="5">
        <v>58</v>
      </c>
      <c r="B60" s="5">
        <v>58</v>
      </c>
      <c r="C60" s="1" t="s">
        <v>29</v>
      </c>
      <c r="D60" s="4">
        <f>'D1'!D61*'C5'!D60</f>
        <v>0</v>
      </c>
      <c r="E60" s="4">
        <f>'D1'!E61*'C5'!E60</f>
        <v>505.74968750056104</v>
      </c>
      <c r="F60" s="4">
        <f>'D1'!F61*'C5'!F60</f>
        <v>0</v>
      </c>
      <c r="G60" s="4">
        <f>'D1'!G61*'C5'!G60</f>
        <v>0</v>
      </c>
      <c r="H60" s="4">
        <f>'D1'!H61*'C5'!H60</f>
        <v>0</v>
      </c>
      <c r="I60" s="4">
        <f>'D1'!I61*'C5'!I60</f>
        <v>0</v>
      </c>
      <c r="J60" s="4">
        <f>'D1'!J61*'C5'!J60</f>
        <v>0</v>
      </c>
      <c r="K60" s="4">
        <f>'D1'!K61*'C5'!K60</f>
        <v>0</v>
      </c>
      <c r="L60" s="4">
        <f>'D1'!L61*'C5'!L60</f>
        <v>0</v>
      </c>
      <c r="M60" s="4">
        <f>'D1'!M61*'C5'!M60</f>
        <v>0</v>
      </c>
      <c r="N60" s="4">
        <f>'D1'!N61*'C5'!N60</f>
        <v>567249.81746576</v>
      </c>
      <c r="O60" s="4">
        <f>'D1'!O61*'C5'!O60</f>
        <v>26377.338641803817</v>
      </c>
      <c r="P60" s="4">
        <f>'D1'!P61*'C5'!P60</f>
        <v>213211.0186292573</v>
      </c>
      <c r="Q60" s="4">
        <f>'D1'!Q61*'C5'!Q60</f>
        <v>140797.76966486074</v>
      </c>
      <c r="R60" s="4">
        <f>'D1'!R61*'C5'!R60</f>
        <v>27127.61112448147</v>
      </c>
      <c r="S60" s="4">
        <f>'D1'!S61*'C5'!S60</f>
        <v>0</v>
      </c>
      <c r="T60" s="4">
        <f>'D1'!T61*'C5'!T60</f>
        <v>0</v>
      </c>
      <c r="U60" s="4">
        <f>'D1'!U61*'C5'!U60</f>
        <v>0</v>
      </c>
      <c r="V60" s="4">
        <f>'D1'!V61*'C5'!V60</f>
        <v>0</v>
      </c>
      <c r="W60" s="4">
        <f>'D1'!W61*'C5'!W60</f>
        <v>0</v>
      </c>
      <c r="X60" s="4">
        <f>'D1'!X61*'C5'!X60</f>
        <v>566.5736514192058</v>
      </c>
      <c r="Y60" s="4">
        <f>'D1'!Y61*'C5'!Y60</f>
        <v>0</v>
      </c>
      <c r="Z60" s="4">
        <f>'D1'!Z61*'C5'!Z60</f>
        <v>147932.14918866</v>
      </c>
      <c r="AA60" s="4">
        <f>'D1'!AA61*'C5'!AA60</f>
        <v>0</v>
      </c>
      <c r="AB60" s="4">
        <f>'D1'!AB61*'C5'!AB60</f>
        <v>0</v>
      </c>
      <c r="AC60" s="4">
        <f>'D1'!AC61*'C5'!AC60</f>
        <v>0</v>
      </c>
      <c r="AD60" s="4">
        <f>'D1'!AD61*'C5'!AD60</f>
        <v>0</v>
      </c>
      <c r="AE60" s="4">
        <f>'D1'!AE61*'C5'!AE60</f>
        <v>0</v>
      </c>
      <c r="AF60" s="4">
        <f>'D1'!AF61*'C5'!AF60</f>
        <v>0</v>
      </c>
      <c r="AG60" s="4">
        <f>'D1'!AG61*'C5'!AG60</f>
        <v>0</v>
      </c>
      <c r="AH60" s="4">
        <f>'D1'!AH61*'C5'!AH60</f>
        <v>0</v>
      </c>
      <c r="AI60" s="4">
        <f>'D1'!AI61*'C5'!AI60</f>
        <v>0</v>
      </c>
      <c r="AJ60" s="4">
        <f>'D1'!AJ61*'C5'!AJ60</f>
        <v>0</v>
      </c>
      <c r="AK60" s="4">
        <f>A!AK60*'C5'!AK60</f>
        <v>0</v>
      </c>
      <c r="AL60" s="6">
        <f>'D1'!Q61*'C5'!AL60</f>
        <v>0</v>
      </c>
      <c r="AM60" s="6">
        <f>'D1'!R61*'C5'!AM60</f>
        <v>16308.142293537843</v>
      </c>
      <c r="AN60" s="6">
        <f>'D1'!X61*'C5'!AN60</f>
        <v>0</v>
      </c>
    </row>
    <row r="61" spans="1:40" ht="15">
      <c r="A61" s="5">
        <v>59</v>
      </c>
      <c r="B61" s="5">
        <v>59</v>
      </c>
      <c r="C61" s="1" t="s">
        <v>296</v>
      </c>
      <c r="D61" s="4">
        <f>'D1'!D62*'C5'!D61</f>
        <v>0</v>
      </c>
      <c r="E61" s="4">
        <f>'D1'!E62*'C5'!E61</f>
        <v>0</v>
      </c>
      <c r="F61" s="4">
        <f>'D1'!F62*'C5'!F61</f>
        <v>0</v>
      </c>
      <c r="G61" s="4">
        <f>'D1'!G62*'C5'!G61</f>
        <v>0</v>
      </c>
      <c r="H61" s="4">
        <f>'D1'!H62*'C5'!H61</f>
        <v>0</v>
      </c>
      <c r="I61" s="4">
        <f>'D1'!I62*'C5'!I61</f>
        <v>0</v>
      </c>
      <c r="J61" s="4">
        <f>'D1'!J62*'C5'!J61</f>
        <v>0</v>
      </c>
      <c r="K61" s="4">
        <f>'D1'!K62*'C5'!K61</f>
        <v>0</v>
      </c>
      <c r="L61" s="4">
        <f>'D1'!L62*'C5'!L61</f>
        <v>0</v>
      </c>
      <c r="M61" s="4">
        <f>'D1'!M62*'C5'!M61</f>
        <v>0</v>
      </c>
      <c r="N61" s="4">
        <f>'D1'!N62*'C5'!N61</f>
        <v>1518711.79666624</v>
      </c>
      <c r="O61" s="4">
        <f>'D1'!O62*'C5'!O61</f>
        <v>450078.3148575687</v>
      </c>
      <c r="P61" s="4">
        <f>'D1'!P62*'C5'!P61</f>
        <v>336789.14834416565</v>
      </c>
      <c r="Q61" s="4">
        <f>'D1'!Q62*'C5'!Q61</f>
        <v>5522005.777452478</v>
      </c>
      <c r="R61" s="4">
        <f>'D1'!R62*'C5'!R61</f>
        <v>123451.68970543137</v>
      </c>
      <c r="S61" s="4">
        <f>'D1'!S62*'C5'!S61</f>
        <v>0</v>
      </c>
      <c r="T61" s="4">
        <f>'D1'!T62*'C5'!T61</f>
        <v>0</v>
      </c>
      <c r="U61" s="4">
        <f>'D1'!U62*'C5'!U61</f>
        <v>0</v>
      </c>
      <c r="V61" s="4">
        <f>'D1'!V62*'C5'!V61</f>
        <v>0</v>
      </c>
      <c r="W61" s="4">
        <f>'D1'!W62*'C5'!W61</f>
        <v>0</v>
      </c>
      <c r="X61" s="4">
        <f>'D1'!X62*'C5'!X61</f>
        <v>1708.177277413128</v>
      </c>
      <c r="Y61" s="4">
        <f>'D1'!Y62*'C5'!Y61</f>
        <v>0</v>
      </c>
      <c r="Z61" s="4">
        <f>'D1'!Z62*'C5'!Z61</f>
        <v>217543.54938841995</v>
      </c>
      <c r="AA61" s="4">
        <f>'D1'!AA62*'C5'!AA61</f>
        <v>0</v>
      </c>
      <c r="AB61" s="4">
        <f>'D1'!AB62*'C5'!AB61</f>
        <v>0</v>
      </c>
      <c r="AC61" s="4">
        <f>'D1'!AC62*'C5'!AC61</f>
        <v>0</v>
      </c>
      <c r="AD61" s="4">
        <f>'D1'!AD62*'C5'!AD61</f>
        <v>0</v>
      </c>
      <c r="AE61" s="4">
        <f>'D1'!AE62*'C5'!AE61</f>
        <v>0</v>
      </c>
      <c r="AF61" s="4">
        <f>'D1'!AF62*'C5'!AF61</f>
        <v>0</v>
      </c>
      <c r="AG61" s="4">
        <f>'D1'!AG62*'C5'!AG61</f>
        <v>0</v>
      </c>
      <c r="AH61" s="4">
        <f>'D1'!AH62*'C5'!AH61</f>
        <v>0</v>
      </c>
      <c r="AI61" s="4">
        <f>'D1'!AI62*'C5'!AI61</f>
        <v>0</v>
      </c>
      <c r="AJ61" s="4">
        <f>'D1'!AJ62*'C5'!AJ61</f>
        <v>0</v>
      </c>
      <c r="AK61" s="4">
        <f>A!AK61*'C5'!AK61</f>
        <v>0</v>
      </c>
      <c r="AL61" s="6">
        <f>'D1'!Q62*'C5'!AL61</f>
        <v>0</v>
      </c>
      <c r="AM61" s="6">
        <f>'D1'!R62*'C5'!AM61</f>
        <v>74214.70740108666</v>
      </c>
      <c r="AN61" s="6">
        <f>'D1'!X62*'C5'!AN61</f>
        <v>0</v>
      </c>
    </row>
    <row r="62" spans="1:40" ht="15">
      <c r="A62" s="5">
        <v>60</v>
      </c>
      <c r="B62" s="5">
        <v>60</v>
      </c>
      <c r="C62" s="1" t="s">
        <v>252</v>
      </c>
      <c r="D62" s="4">
        <f>'D1'!D63*'C5'!D62</f>
        <v>330260.4856106638</v>
      </c>
      <c r="E62" s="4">
        <f>'D1'!E63*'C5'!E62</f>
        <v>17734763.978133224</v>
      </c>
      <c r="F62" s="4">
        <f>'D1'!F63*'C5'!F62</f>
        <v>0</v>
      </c>
      <c r="G62" s="4">
        <f>'D1'!G63*'C5'!G62</f>
        <v>0</v>
      </c>
      <c r="H62" s="4">
        <f>'D1'!H63*'C5'!H62</f>
        <v>129714.89723521117</v>
      </c>
      <c r="I62" s="4">
        <f>'D1'!I63*'C5'!I62</f>
        <v>672639.7258911815</v>
      </c>
      <c r="J62" s="4">
        <f>'D1'!J63*'C5'!J62</f>
        <v>0</v>
      </c>
      <c r="K62" s="4">
        <f>'D1'!K63*'C5'!K62</f>
        <v>80059.23332232088</v>
      </c>
      <c r="L62" s="4">
        <f>'D1'!L63*'C5'!L62</f>
        <v>0</v>
      </c>
      <c r="M62" s="4">
        <f>'D1'!M63*'C5'!M62</f>
        <v>667895.7521246399</v>
      </c>
      <c r="N62" s="4">
        <f>'D1'!N63*'C5'!N62</f>
        <v>582418.2050756182</v>
      </c>
      <c r="O62" s="4">
        <f>'D1'!O63*'C5'!O62</f>
        <v>4010741.4004228963</v>
      </c>
      <c r="P62" s="4">
        <f>'D1'!P63*'C5'!P62</f>
        <v>1625.5633555805966</v>
      </c>
      <c r="Q62" s="4">
        <f>'D1'!Q63*'C5'!Q62</f>
        <v>41011.650255923334</v>
      </c>
      <c r="R62" s="4">
        <f>'D1'!R63*'C5'!R62</f>
        <v>0</v>
      </c>
      <c r="S62" s="4">
        <f>'D1'!S63*'C5'!S62</f>
        <v>0</v>
      </c>
      <c r="T62" s="4">
        <f>'D1'!T63*'C5'!T62</f>
        <v>2156.82977944</v>
      </c>
      <c r="U62" s="4">
        <f>'D1'!U63*'C5'!U62</f>
        <v>0</v>
      </c>
      <c r="V62" s="4">
        <f>'D1'!V63*'C5'!V62</f>
        <v>0</v>
      </c>
      <c r="W62" s="4">
        <f>'D1'!W63*'C5'!W62</f>
        <v>0</v>
      </c>
      <c r="X62" s="4">
        <f>'D1'!X63*'C5'!X62</f>
        <v>39469.70492906627</v>
      </c>
      <c r="Y62" s="4">
        <f>'D1'!Y63*'C5'!Y62</f>
        <v>180319.23757723524</v>
      </c>
      <c r="Z62" s="4">
        <f>'D1'!Z63*'C5'!Z62</f>
        <v>128.8606475323079</v>
      </c>
      <c r="AA62" s="4">
        <f>'D1'!AA63*'C5'!AA62</f>
        <v>0</v>
      </c>
      <c r="AB62" s="4">
        <f>'D1'!AB63*'C5'!AB62</f>
        <v>0</v>
      </c>
      <c r="AC62" s="4">
        <f>'D1'!AC63*'C5'!AC62</f>
        <v>149517.9</v>
      </c>
      <c r="AD62" s="4">
        <f>'D1'!AD63*'C5'!AD62</f>
        <v>0</v>
      </c>
      <c r="AE62" s="4">
        <f>'D1'!AE63*'C5'!AE62</f>
        <v>0</v>
      </c>
      <c r="AF62" s="4">
        <f>'D1'!AF63*'C5'!AF62</f>
        <v>0</v>
      </c>
      <c r="AG62" s="4">
        <f>'D1'!AG63*'C5'!AG62</f>
        <v>0</v>
      </c>
      <c r="AH62" s="4">
        <f>'D1'!AH63*'C5'!AH62</f>
        <v>0</v>
      </c>
      <c r="AI62" s="4">
        <f>'D1'!AI63*'C5'!AI62</f>
        <v>0</v>
      </c>
      <c r="AJ62" s="4">
        <f>'D1'!AJ63*'C5'!AJ62</f>
        <v>0</v>
      </c>
      <c r="AK62" s="4">
        <f>A!AK62*'C5'!AK62</f>
        <v>0</v>
      </c>
      <c r="AL62" s="6">
        <f>'D1'!Q63*'C5'!AL62</f>
        <v>0</v>
      </c>
      <c r="AM62" s="6">
        <f>'D1'!R63*'C5'!AM62</f>
        <v>0</v>
      </c>
      <c r="AN62" s="6">
        <f>'D1'!X63*'C5'!AN62</f>
        <v>0</v>
      </c>
    </row>
    <row r="63" spans="1:40" ht="15">
      <c r="A63" s="5">
        <v>61</v>
      </c>
      <c r="B63" s="5">
        <v>61</v>
      </c>
      <c r="C63" s="1" t="s">
        <v>297</v>
      </c>
      <c r="D63" s="4">
        <f>'D1'!D64*'C5'!D63</f>
        <v>0</v>
      </c>
      <c r="E63" s="4">
        <f>'D1'!E64*'C5'!E63</f>
        <v>57977.36641928929</v>
      </c>
      <c r="F63" s="4">
        <f>'D1'!F64*'C5'!F63</f>
        <v>11154.205960289999</v>
      </c>
      <c r="G63" s="4">
        <f>'D1'!G64*'C5'!G63</f>
        <v>0</v>
      </c>
      <c r="H63" s="4">
        <f>'D1'!H64*'C5'!H63</f>
        <v>0</v>
      </c>
      <c r="I63" s="4">
        <f>'D1'!I64*'C5'!I63</f>
        <v>0</v>
      </c>
      <c r="J63" s="4">
        <f>'D1'!J64*'C5'!J63</f>
        <v>0</v>
      </c>
      <c r="K63" s="4">
        <f>'D1'!K64*'C5'!K63</f>
        <v>0</v>
      </c>
      <c r="L63" s="4">
        <f>'D1'!L64*'C5'!L63</f>
        <v>0</v>
      </c>
      <c r="M63" s="4">
        <f>'D1'!M64*'C5'!M63</f>
        <v>0</v>
      </c>
      <c r="N63" s="4">
        <f>'D1'!N64*'C5'!N63</f>
        <v>2710.5980952600003</v>
      </c>
      <c r="O63" s="4">
        <f>'D1'!O64*'C5'!O63</f>
        <v>40412.41581411172</v>
      </c>
      <c r="P63" s="4">
        <f>'D1'!P64*'C5'!P63</f>
        <v>1354.392979894523</v>
      </c>
      <c r="Q63" s="4">
        <f>'D1'!Q64*'C5'!Q63</f>
        <v>0</v>
      </c>
      <c r="R63" s="4">
        <f>'D1'!R64*'C5'!R63</f>
        <v>0</v>
      </c>
      <c r="S63" s="4">
        <f>'D1'!S64*'C5'!S63</f>
        <v>0</v>
      </c>
      <c r="T63" s="4">
        <f>'D1'!T64*'C5'!T63</f>
        <v>0</v>
      </c>
      <c r="U63" s="4">
        <f>'D1'!U64*'C5'!U63</f>
        <v>0</v>
      </c>
      <c r="V63" s="4">
        <f>'D1'!V64*'C5'!V63</f>
        <v>0</v>
      </c>
      <c r="W63" s="4">
        <f>'D1'!W64*'C5'!W63</f>
        <v>0</v>
      </c>
      <c r="X63" s="4">
        <f>'D1'!X64*'C5'!X63</f>
        <v>794.1290051147705</v>
      </c>
      <c r="Y63" s="4">
        <f>'D1'!Y64*'C5'!Y63</f>
        <v>0</v>
      </c>
      <c r="Z63" s="4">
        <f>'D1'!Z64*'C5'!Z63</f>
        <v>47534.3570451</v>
      </c>
      <c r="AA63" s="4">
        <f>'D1'!AA64*'C5'!AA63</f>
        <v>0</v>
      </c>
      <c r="AB63" s="4">
        <f>'D1'!AB64*'C5'!AB63</f>
        <v>0</v>
      </c>
      <c r="AC63" s="4">
        <f>'D1'!AC64*'C5'!AC63</f>
        <v>0</v>
      </c>
      <c r="AD63" s="4">
        <f>'D1'!AD64*'C5'!AD63</f>
        <v>0</v>
      </c>
      <c r="AE63" s="4">
        <f>'D1'!AE64*'C5'!AE63</f>
        <v>0</v>
      </c>
      <c r="AF63" s="4">
        <f>'D1'!AF64*'C5'!AF63</f>
        <v>0</v>
      </c>
      <c r="AG63" s="4">
        <f>'D1'!AG64*'C5'!AG63</f>
        <v>0</v>
      </c>
      <c r="AH63" s="4">
        <f>'D1'!AH64*'C5'!AH63</f>
        <v>0</v>
      </c>
      <c r="AI63" s="4">
        <f>'D1'!AI64*'C5'!AI63</f>
        <v>0</v>
      </c>
      <c r="AJ63" s="4">
        <f>'D1'!AJ64*'C5'!AJ63</f>
        <v>0</v>
      </c>
      <c r="AK63" s="4">
        <f>A!AK63*'C5'!AK63</f>
        <v>0</v>
      </c>
      <c r="AL63" s="6">
        <f>'D1'!Q64*'C5'!AL63</f>
        <v>0</v>
      </c>
      <c r="AM63" s="6">
        <f>'D1'!R64*'C5'!AM63</f>
        <v>0</v>
      </c>
      <c r="AN63" s="6">
        <f>'D1'!X64*'C5'!AN63</f>
        <v>0</v>
      </c>
    </row>
    <row r="64" spans="1:40" ht="15">
      <c r="A64" s="5">
        <v>62</v>
      </c>
      <c r="B64" s="5">
        <v>62</v>
      </c>
      <c r="C64" s="1" t="s">
        <v>253</v>
      </c>
      <c r="D64" s="4">
        <f>'D1'!D65*'C5'!D64</f>
        <v>0</v>
      </c>
      <c r="E64" s="4">
        <f>'D1'!E65*'C5'!E64</f>
        <v>113.27021640000001</v>
      </c>
      <c r="F64" s="4">
        <f>'D1'!F65*'C5'!F64</f>
        <v>0</v>
      </c>
      <c r="G64" s="4">
        <f>'D1'!G65*'C5'!G64</f>
        <v>0</v>
      </c>
      <c r="H64" s="4">
        <f>'D1'!H65*'C5'!H64</f>
        <v>0</v>
      </c>
      <c r="I64" s="4">
        <f>'D1'!I65*'C5'!I64</f>
        <v>0</v>
      </c>
      <c r="J64" s="4">
        <f>'D1'!J65*'C5'!J64</f>
        <v>0</v>
      </c>
      <c r="K64" s="4">
        <f>'D1'!K65*'C5'!K64</f>
        <v>0</v>
      </c>
      <c r="L64" s="4">
        <f>'D1'!L65*'C5'!L64</f>
        <v>0</v>
      </c>
      <c r="M64" s="4">
        <f>'D1'!M65*'C5'!M64</f>
        <v>0</v>
      </c>
      <c r="N64" s="4">
        <f>'D1'!N65*'C5'!N64</f>
        <v>471290.70904494385</v>
      </c>
      <c r="O64" s="4">
        <f>'D1'!O65*'C5'!O64</f>
        <v>1097702.0360281884</v>
      </c>
      <c r="P64" s="4">
        <f>'D1'!P65*'C5'!P64</f>
        <v>12449.710363995666</v>
      </c>
      <c r="Q64" s="4">
        <f>'D1'!Q65*'C5'!Q64</f>
        <v>30901.2764145998</v>
      </c>
      <c r="R64" s="4">
        <f>'D1'!R65*'C5'!R64</f>
        <v>5745.334831344572</v>
      </c>
      <c r="S64" s="4">
        <f>'D1'!S65*'C5'!S64</f>
        <v>0</v>
      </c>
      <c r="T64" s="4">
        <f>'D1'!T65*'C5'!T64</f>
        <v>0</v>
      </c>
      <c r="U64" s="4">
        <f>'D1'!U65*'C5'!U64</f>
        <v>0</v>
      </c>
      <c r="V64" s="4">
        <f>'D1'!V65*'C5'!V64</f>
        <v>0</v>
      </c>
      <c r="W64" s="4">
        <f>'D1'!W65*'C5'!W64</f>
        <v>0</v>
      </c>
      <c r="X64" s="4">
        <f>'D1'!X65*'C5'!X64</f>
        <v>92.08001393255252</v>
      </c>
      <c r="Y64" s="4">
        <f>'D1'!Y65*'C5'!Y64</f>
        <v>0</v>
      </c>
      <c r="Z64" s="4">
        <f>'D1'!Z65*'C5'!Z64</f>
        <v>189.78645628</v>
      </c>
      <c r="AA64" s="4">
        <f>'D1'!AA65*'C5'!AA64</f>
        <v>0</v>
      </c>
      <c r="AB64" s="4">
        <f>'D1'!AB65*'C5'!AB64</f>
        <v>0</v>
      </c>
      <c r="AC64" s="4">
        <f>'D1'!AC65*'C5'!AC64</f>
        <v>0</v>
      </c>
      <c r="AD64" s="4">
        <f>'D1'!AD65*'C5'!AD64</f>
        <v>0</v>
      </c>
      <c r="AE64" s="4">
        <f>'D1'!AE65*'C5'!AE64</f>
        <v>0</v>
      </c>
      <c r="AF64" s="4">
        <f>'D1'!AF65*'C5'!AF64</f>
        <v>0</v>
      </c>
      <c r="AG64" s="4">
        <f>'D1'!AG65*'C5'!AG64</f>
        <v>0</v>
      </c>
      <c r="AH64" s="4">
        <f>'D1'!AH65*'C5'!AH64</f>
        <v>0</v>
      </c>
      <c r="AI64" s="4">
        <f>'D1'!AI65*'C5'!AI64</f>
        <v>0</v>
      </c>
      <c r="AJ64" s="4">
        <f>'D1'!AJ65*'C5'!AJ64</f>
        <v>0</v>
      </c>
      <c r="AK64" s="4">
        <f>A!AK64*'C5'!AK64</f>
        <v>0</v>
      </c>
      <c r="AL64" s="6">
        <f>'D1'!Q65*'C5'!AL64</f>
        <v>12800.806387426104</v>
      </c>
      <c r="AM64" s="6">
        <f>'D1'!R65*'C5'!AM64</f>
        <v>3453.8882735984907</v>
      </c>
      <c r="AN64" s="6">
        <f>'D1'!X65*'C5'!AN64</f>
        <v>0</v>
      </c>
    </row>
    <row r="65" spans="1:40" ht="15">
      <c r="A65" s="5">
        <v>63</v>
      </c>
      <c r="B65" s="5">
        <v>63</v>
      </c>
      <c r="C65" s="1" t="s">
        <v>254</v>
      </c>
      <c r="D65" s="4">
        <f>'D1'!D66*'C5'!D65</f>
        <v>0</v>
      </c>
      <c r="E65" s="4">
        <f>'D1'!E66*'C5'!E65</f>
        <v>4558.400624349322</v>
      </c>
      <c r="F65" s="4">
        <f>'D1'!F66*'C5'!F65</f>
        <v>0</v>
      </c>
      <c r="G65" s="4">
        <f>'D1'!G66*'C5'!G65</f>
        <v>0</v>
      </c>
      <c r="H65" s="4">
        <f>'D1'!H66*'C5'!H65</f>
        <v>0</v>
      </c>
      <c r="I65" s="4">
        <f>'D1'!I66*'C5'!I65</f>
        <v>0</v>
      </c>
      <c r="J65" s="4">
        <f>'D1'!J66*'C5'!J65</f>
        <v>0</v>
      </c>
      <c r="K65" s="4">
        <f>'D1'!K66*'C5'!K65</f>
        <v>0</v>
      </c>
      <c r="L65" s="4">
        <f>'D1'!L66*'C5'!L65</f>
        <v>0</v>
      </c>
      <c r="M65" s="4">
        <f>'D1'!M66*'C5'!M65</f>
        <v>0</v>
      </c>
      <c r="N65" s="4">
        <f>'D1'!N66*'C5'!N65</f>
        <v>447892.3841049238</v>
      </c>
      <c r="O65" s="4">
        <f>'D1'!O66*'C5'!O65</f>
        <v>618924.558230921</v>
      </c>
      <c r="P65" s="4">
        <f>'D1'!P66*'C5'!P65</f>
        <v>313350.8207869516</v>
      </c>
      <c r="Q65" s="4">
        <f>'D1'!Q66*'C5'!Q65</f>
        <v>73234.46659450767</v>
      </c>
      <c r="R65" s="4">
        <f>'D1'!R66*'C5'!R65</f>
        <v>879.3548736554723</v>
      </c>
      <c r="S65" s="4">
        <f>'D1'!S66*'C5'!S65</f>
        <v>0</v>
      </c>
      <c r="T65" s="4">
        <f>'D1'!T66*'C5'!T65</f>
        <v>0</v>
      </c>
      <c r="U65" s="4">
        <f>'D1'!U66*'C5'!U65</f>
        <v>0</v>
      </c>
      <c r="V65" s="4">
        <f>'D1'!V66*'C5'!V65</f>
        <v>0</v>
      </c>
      <c r="W65" s="4">
        <f>'D1'!W66*'C5'!W65</f>
        <v>0</v>
      </c>
      <c r="X65" s="4">
        <f>'D1'!X66*'C5'!X65</f>
        <v>0</v>
      </c>
      <c r="Y65" s="4">
        <f>'D1'!Y66*'C5'!Y65</f>
        <v>0</v>
      </c>
      <c r="Z65" s="4">
        <f>'D1'!Z66*'C5'!Z65</f>
        <v>63963.06344523478</v>
      </c>
      <c r="AA65" s="4">
        <f>'D1'!AA66*'C5'!AA65</f>
        <v>0</v>
      </c>
      <c r="AB65" s="4">
        <f>'D1'!AB66*'C5'!AB65</f>
        <v>0</v>
      </c>
      <c r="AC65" s="4">
        <f>'D1'!AC66*'C5'!AC65</f>
        <v>0</v>
      </c>
      <c r="AD65" s="4">
        <f>'D1'!AD66*'C5'!AD65</f>
        <v>13843728.320465613</v>
      </c>
      <c r="AE65" s="4">
        <f>'D1'!AE66*'C5'!AE65</f>
        <v>3931503.7599973683</v>
      </c>
      <c r="AF65" s="4">
        <f>'D1'!AF66*'C5'!AF65</f>
        <v>0</v>
      </c>
      <c r="AG65" s="4">
        <f>'D1'!AG66*'C5'!AG65</f>
        <v>0</v>
      </c>
      <c r="AH65" s="4">
        <f>'D1'!AH66*'C5'!AH65</f>
        <v>0</v>
      </c>
      <c r="AI65" s="4">
        <f>'D1'!AI66*'C5'!AI65</f>
        <v>0</v>
      </c>
      <c r="AJ65" s="4">
        <f>'D1'!AJ66*'C5'!AJ65</f>
        <v>0</v>
      </c>
      <c r="AK65" s="4">
        <f>A!AK65*'C5'!AK65</f>
        <v>0</v>
      </c>
      <c r="AL65" s="6">
        <f>'D1'!Q66*'C5'!AL65</f>
        <v>30337.265528610962</v>
      </c>
      <c r="AM65" s="6">
        <f>'D1'!R66*'C5'!AM65</f>
        <v>528.6364634277596</v>
      </c>
      <c r="AN65" s="6">
        <f>'D1'!X66*'C5'!AN65</f>
        <v>0</v>
      </c>
    </row>
    <row r="66" spans="1:40" ht="15">
      <c r="A66" s="5">
        <v>64</v>
      </c>
      <c r="B66" s="5">
        <v>64</v>
      </c>
      <c r="C66" s="1" t="s">
        <v>298</v>
      </c>
      <c r="D66" s="4">
        <f>'D1'!D67*'C5'!D66</f>
        <v>0</v>
      </c>
      <c r="E66" s="4">
        <f>'D1'!E67*'C5'!E66</f>
        <v>0</v>
      </c>
      <c r="F66" s="4">
        <f>'D1'!F67*'C5'!F66</f>
        <v>0</v>
      </c>
      <c r="G66" s="4">
        <f>'D1'!G67*'C5'!G66</f>
        <v>0</v>
      </c>
      <c r="H66" s="4">
        <f>'D1'!H67*'C5'!H66</f>
        <v>0</v>
      </c>
      <c r="I66" s="4">
        <f>'D1'!I67*'C5'!I66</f>
        <v>0</v>
      </c>
      <c r="J66" s="4">
        <f>'D1'!J67*'C5'!J66</f>
        <v>0</v>
      </c>
      <c r="K66" s="4">
        <f>'D1'!K67*'C5'!K66</f>
        <v>0</v>
      </c>
      <c r="L66" s="4">
        <f>'D1'!L67*'C5'!L66</f>
        <v>0</v>
      </c>
      <c r="M66" s="4">
        <f>'D1'!M67*'C5'!M66</f>
        <v>0</v>
      </c>
      <c r="N66" s="4">
        <f>'D1'!N67*'C5'!N66</f>
        <v>843885.8814606743</v>
      </c>
      <c r="O66" s="4">
        <f>'D1'!O67*'C5'!O66</f>
        <v>0</v>
      </c>
      <c r="P66" s="4">
        <f>'D1'!P67*'C5'!P66</f>
        <v>387249.130534874</v>
      </c>
      <c r="Q66" s="4">
        <f>'D1'!Q67*'C5'!Q66</f>
        <v>166279.1124434451</v>
      </c>
      <c r="R66" s="4">
        <f>'D1'!R67*'C5'!R66</f>
        <v>2105.908904067902</v>
      </c>
      <c r="S66" s="4">
        <f>'D1'!S67*'C5'!S66</f>
        <v>0</v>
      </c>
      <c r="T66" s="4">
        <f>'D1'!T67*'C5'!T66</f>
        <v>0</v>
      </c>
      <c r="U66" s="4">
        <f>'D1'!U67*'C5'!U66</f>
        <v>0</v>
      </c>
      <c r="V66" s="4">
        <f>'D1'!V67*'C5'!V66</f>
        <v>0</v>
      </c>
      <c r="W66" s="4">
        <f>'D1'!W67*'C5'!W66</f>
        <v>0</v>
      </c>
      <c r="X66" s="4">
        <f>'D1'!X67*'C5'!X66</f>
        <v>4.8892042796045585</v>
      </c>
      <c r="Y66" s="4">
        <f>'D1'!Y67*'C5'!Y66</f>
        <v>0</v>
      </c>
      <c r="Z66" s="4">
        <f>'D1'!Z67*'C5'!Z66</f>
        <v>4064.606051760001</v>
      </c>
      <c r="AA66" s="4">
        <f>'D1'!AA67*'C5'!AA66</f>
        <v>0</v>
      </c>
      <c r="AB66" s="4">
        <f>'D1'!AB67*'C5'!AB66</f>
        <v>0</v>
      </c>
      <c r="AC66" s="4">
        <f>'D1'!AC67*'C5'!AC66</f>
        <v>0</v>
      </c>
      <c r="AD66" s="4">
        <f>'D1'!AD67*'C5'!AD66</f>
        <v>0</v>
      </c>
      <c r="AE66" s="4">
        <f>'D1'!AE67*'C5'!AE66</f>
        <v>0</v>
      </c>
      <c r="AF66" s="4">
        <f>'D1'!AF67*'C5'!AF66</f>
        <v>0</v>
      </c>
      <c r="AG66" s="4">
        <f>'D1'!AG67*'C5'!AG66</f>
        <v>0</v>
      </c>
      <c r="AH66" s="4">
        <f>'D1'!AH67*'C5'!AH66</f>
        <v>0</v>
      </c>
      <c r="AI66" s="4">
        <f>'D1'!AI67*'C5'!AI66</f>
        <v>0</v>
      </c>
      <c r="AJ66" s="4">
        <f>'D1'!AJ67*'C5'!AJ66</f>
        <v>0</v>
      </c>
      <c r="AK66" s="4">
        <f>A!AK66*'C5'!AK66</f>
        <v>0</v>
      </c>
      <c r="AL66" s="6">
        <f>'D1'!Q67*'C5'!AL66</f>
        <v>68880.86744714365</v>
      </c>
      <c r="AM66" s="6">
        <f>'D1'!R67*'C5'!AM66</f>
        <v>1265.9965489469223</v>
      </c>
      <c r="AN66" s="6">
        <f>'D1'!X67*'C5'!AN66</f>
        <v>0</v>
      </c>
    </row>
    <row r="67" spans="1:40" ht="15">
      <c r="A67" s="5">
        <v>65</v>
      </c>
      <c r="B67" s="5">
        <v>65</v>
      </c>
      <c r="C67" s="1" t="s">
        <v>299</v>
      </c>
      <c r="D67" s="4">
        <f>'D1'!D68*'C5'!D67</f>
        <v>0</v>
      </c>
      <c r="E67" s="4">
        <f>'D1'!E68*'C5'!E67</f>
        <v>0</v>
      </c>
      <c r="F67" s="4">
        <f>'D1'!F68*'C5'!F67</f>
        <v>0</v>
      </c>
      <c r="G67" s="4">
        <f>'D1'!G68*'C5'!G67</f>
        <v>0</v>
      </c>
      <c r="H67" s="4">
        <f>'D1'!H68*'C5'!H67</f>
        <v>0</v>
      </c>
      <c r="I67" s="4">
        <f>'D1'!I68*'C5'!I67</f>
        <v>0</v>
      </c>
      <c r="J67" s="4">
        <f>'D1'!J68*'C5'!J67</f>
        <v>0</v>
      </c>
      <c r="K67" s="4">
        <f>'D1'!K68*'C5'!K67</f>
        <v>0</v>
      </c>
      <c r="L67" s="4">
        <f>'D1'!L68*'C5'!L67</f>
        <v>0</v>
      </c>
      <c r="M67" s="4">
        <f>'D1'!M68*'C5'!M67</f>
        <v>0</v>
      </c>
      <c r="N67" s="4">
        <f>'D1'!N68*'C5'!N67</f>
        <v>5664.424382022472</v>
      </c>
      <c r="O67" s="4">
        <f>'D1'!O68*'C5'!O67</f>
        <v>0</v>
      </c>
      <c r="P67" s="4">
        <f>'D1'!P68*'C5'!P67</f>
        <v>37134.074006528295</v>
      </c>
      <c r="Q67" s="4">
        <f>'D1'!Q68*'C5'!Q67</f>
        <v>32905.072535260544</v>
      </c>
      <c r="R67" s="4">
        <f>'D1'!R68*'C5'!R67</f>
        <v>5928.344480326745</v>
      </c>
      <c r="S67" s="4">
        <f>'D1'!S68*'C5'!S67</f>
        <v>0</v>
      </c>
      <c r="T67" s="4">
        <f>'D1'!T68*'C5'!T67</f>
        <v>0</v>
      </c>
      <c r="U67" s="4">
        <f>'D1'!U68*'C5'!U67</f>
        <v>0</v>
      </c>
      <c r="V67" s="4">
        <f>'D1'!V68*'C5'!V67</f>
        <v>0</v>
      </c>
      <c r="W67" s="4">
        <f>'D1'!W68*'C5'!W67</f>
        <v>0</v>
      </c>
      <c r="X67" s="4">
        <f>'D1'!X68*'C5'!X67</f>
        <v>982.3226265105492</v>
      </c>
      <c r="Y67" s="4">
        <f>'D1'!Y68*'C5'!Y67</f>
        <v>0</v>
      </c>
      <c r="Z67" s="4">
        <f>'D1'!Z68*'C5'!Z67</f>
        <v>930.39697738</v>
      </c>
      <c r="AA67" s="4">
        <f>'D1'!AA68*'C5'!AA67</f>
        <v>0</v>
      </c>
      <c r="AB67" s="4">
        <f>'D1'!AB68*'C5'!AB67</f>
        <v>0</v>
      </c>
      <c r="AC67" s="4">
        <f>'D1'!AC68*'C5'!AC67</f>
        <v>0</v>
      </c>
      <c r="AD67" s="4">
        <f>'D1'!AD68*'C5'!AD67</f>
        <v>0</v>
      </c>
      <c r="AE67" s="4">
        <f>'D1'!AE68*'C5'!AE67</f>
        <v>0</v>
      </c>
      <c r="AF67" s="4">
        <f>'D1'!AF68*'C5'!AF67</f>
        <v>0</v>
      </c>
      <c r="AG67" s="4">
        <f>'D1'!AG68*'C5'!AG67</f>
        <v>0</v>
      </c>
      <c r="AH67" s="4">
        <f>'D1'!AH68*'C5'!AH67</f>
        <v>0</v>
      </c>
      <c r="AI67" s="4">
        <f>'D1'!AI68*'C5'!AI67</f>
        <v>0</v>
      </c>
      <c r="AJ67" s="4">
        <f>'D1'!AJ68*'C5'!AJ67</f>
        <v>0</v>
      </c>
      <c r="AK67" s="4">
        <f>A!AK67*'C5'!AK67</f>
        <v>0</v>
      </c>
      <c r="AL67" s="6">
        <f>'D1'!Q68*'C5'!AL67</f>
        <v>13630.875858871459</v>
      </c>
      <c r="AM67" s="6">
        <f>'D1'!R68*'C5'!AM67</f>
        <v>3563.907080009287</v>
      </c>
      <c r="AN67" s="6">
        <f>'D1'!X68*'C5'!AN67</f>
        <v>0</v>
      </c>
    </row>
    <row r="68" spans="1:40" ht="15">
      <c r="A68" s="5">
        <v>66</v>
      </c>
      <c r="B68" s="5">
        <v>66</v>
      </c>
      <c r="C68" s="1" t="s">
        <v>255</v>
      </c>
      <c r="D68" s="4">
        <f>'D1'!D69*'C5'!D68</f>
        <v>0</v>
      </c>
      <c r="E68" s="4">
        <f>'D1'!E69*'C5'!E68</f>
        <v>0</v>
      </c>
      <c r="F68" s="4">
        <f>'D1'!F69*'C5'!F68</f>
        <v>0</v>
      </c>
      <c r="G68" s="4">
        <f>'D1'!G69*'C5'!G68</f>
        <v>0</v>
      </c>
      <c r="H68" s="4">
        <f>'D1'!H69*'C5'!H68</f>
        <v>0</v>
      </c>
      <c r="I68" s="4">
        <f>'D1'!I69*'C5'!I68</f>
        <v>0</v>
      </c>
      <c r="J68" s="4">
        <f>'D1'!J69*'C5'!J68</f>
        <v>0</v>
      </c>
      <c r="K68" s="4">
        <f>'D1'!K69*'C5'!K68</f>
        <v>0</v>
      </c>
      <c r="L68" s="4">
        <f>'D1'!L69*'C5'!L68</f>
        <v>0</v>
      </c>
      <c r="M68" s="4">
        <f>'D1'!M69*'C5'!M68</f>
        <v>0</v>
      </c>
      <c r="N68" s="4">
        <f>'D1'!N69*'C5'!N68</f>
        <v>40106.73800561798</v>
      </c>
      <c r="O68" s="4">
        <f>'D1'!O69*'C5'!O68</f>
        <v>0</v>
      </c>
      <c r="P68" s="4">
        <f>'D1'!P69*'C5'!P68</f>
        <v>86650.50387679761</v>
      </c>
      <c r="Q68" s="4">
        <f>'D1'!Q69*'C5'!Q68</f>
        <v>92058.16160491983</v>
      </c>
      <c r="R68" s="4">
        <f>'D1'!R69*'C5'!R68</f>
        <v>0</v>
      </c>
      <c r="S68" s="4">
        <f>'D1'!S69*'C5'!S68</f>
        <v>0</v>
      </c>
      <c r="T68" s="4">
        <f>'D1'!T69*'C5'!T68</f>
        <v>0</v>
      </c>
      <c r="U68" s="4">
        <f>'D1'!U69*'C5'!U68</f>
        <v>0</v>
      </c>
      <c r="V68" s="4">
        <f>'D1'!V69*'C5'!V68</f>
        <v>0</v>
      </c>
      <c r="W68" s="4">
        <f>'D1'!W69*'C5'!W68</f>
        <v>0</v>
      </c>
      <c r="X68" s="4">
        <f>'D1'!X69*'C5'!X68</f>
        <v>165.82551181658798</v>
      </c>
      <c r="Y68" s="4">
        <f>'D1'!Y69*'C5'!Y68</f>
        <v>0</v>
      </c>
      <c r="Z68" s="4">
        <f>'D1'!Z69*'C5'!Z68</f>
        <v>1035.8788203400002</v>
      </c>
      <c r="AA68" s="4">
        <f>'D1'!AA69*'C5'!AA68</f>
        <v>0</v>
      </c>
      <c r="AB68" s="4">
        <f>'D1'!AB69*'C5'!AB68</f>
        <v>0</v>
      </c>
      <c r="AC68" s="4">
        <f>'D1'!AC69*'C5'!AC68</f>
        <v>0</v>
      </c>
      <c r="AD68" s="4">
        <f>'D1'!AD69*'C5'!AD68</f>
        <v>0</v>
      </c>
      <c r="AE68" s="4">
        <f>'D1'!AE69*'C5'!AE68</f>
        <v>0</v>
      </c>
      <c r="AF68" s="4">
        <f>'D1'!AF69*'C5'!AF68</f>
        <v>0</v>
      </c>
      <c r="AG68" s="4">
        <f>'D1'!AG69*'C5'!AG68</f>
        <v>0</v>
      </c>
      <c r="AH68" s="4">
        <f>'D1'!AH69*'C5'!AH68</f>
        <v>0</v>
      </c>
      <c r="AI68" s="4">
        <f>'D1'!AI69*'C5'!AI68</f>
        <v>0</v>
      </c>
      <c r="AJ68" s="4">
        <f>'D1'!AJ69*'C5'!AJ68</f>
        <v>0</v>
      </c>
      <c r="AK68" s="4">
        <f>A!AK68*'C5'!AK68</f>
        <v>0</v>
      </c>
      <c r="AL68" s="6">
        <f>'D1'!Q69*'C5'!AL68</f>
        <v>38134.95233259037</v>
      </c>
      <c r="AM68" s="6">
        <f>'D1'!R69*'C5'!AM68</f>
        <v>0</v>
      </c>
      <c r="AN68" s="6">
        <f>'D1'!X69*'C5'!AN68</f>
        <v>0</v>
      </c>
    </row>
    <row r="69" spans="1:40" ht="15">
      <c r="A69" s="5">
        <v>67</v>
      </c>
      <c r="B69" s="5">
        <v>67</v>
      </c>
      <c r="C69" s="1" t="s">
        <v>31</v>
      </c>
      <c r="D69" s="4">
        <f>'D1'!D70*'C5'!D69</f>
        <v>0</v>
      </c>
      <c r="E69" s="4">
        <f>'D1'!E70*'C5'!E69</f>
        <v>0</v>
      </c>
      <c r="F69" s="4">
        <f>'D1'!F70*'C5'!F69</f>
        <v>0</v>
      </c>
      <c r="G69" s="4">
        <f>'D1'!G70*'C5'!G69</f>
        <v>0</v>
      </c>
      <c r="H69" s="4">
        <f>'D1'!H70*'C5'!H69</f>
        <v>0</v>
      </c>
      <c r="I69" s="4">
        <f>'D1'!I70*'C5'!I69</f>
        <v>0</v>
      </c>
      <c r="J69" s="4">
        <f>'D1'!J70*'C5'!J69</f>
        <v>0</v>
      </c>
      <c r="K69" s="4">
        <f>'D1'!K70*'C5'!K69</f>
        <v>0</v>
      </c>
      <c r="L69" s="4">
        <f>'D1'!L70*'C5'!L69</f>
        <v>0</v>
      </c>
      <c r="M69" s="4">
        <f>'D1'!M70*'C5'!M69</f>
        <v>0</v>
      </c>
      <c r="N69" s="4">
        <f>'D1'!N70*'C5'!N69</f>
        <v>37909.24151685394</v>
      </c>
      <c r="O69" s="4">
        <f>'D1'!O70*'C5'!O69</f>
        <v>0</v>
      </c>
      <c r="P69" s="4">
        <f>'D1'!P70*'C5'!P69</f>
        <v>89275.20798514561</v>
      </c>
      <c r="Q69" s="4">
        <f>'D1'!Q70*'C5'!Q69</f>
        <v>99699.98920354225</v>
      </c>
      <c r="R69" s="4">
        <f>'D1'!R70*'C5'!R69</f>
        <v>0</v>
      </c>
      <c r="S69" s="4">
        <f>'D1'!S70*'C5'!S69</f>
        <v>0</v>
      </c>
      <c r="T69" s="4">
        <f>'D1'!T70*'C5'!T69</f>
        <v>0</v>
      </c>
      <c r="U69" s="4">
        <f>'D1'!U70*'C5'!U69</f>
        <v>0</v>
      </c>
      <c r="V69" s="4">
        <f>'D1'!V70*'C5'!V69</f>
        <v>0</v>
      </c>
      <c r="W69" s="4">
        <f>'D1'!W70*'C5'!W69</f>
        <v>0</v>
      </c>
      <c r="X69" s="4">
        <f>'D1'!X70*'C5'!X69</f>
        <v>39.92850161677056</v>
      </c>
      <c r="Y69" s="4">
        <f>'D1'!Y70*'C5'!Y69</f>
        <v>0</v>
      </c>
      <c r="Z69" s="4">
        <f>'D1'!Z70*'C5'!Z69</f>
        <v>33.82222456</v>
      </c>
      <c r="AA69" s="4">
        <f>'D1'!AA70*'C5'!AA69</f>
        <v>0</v>
      </c>
      <c r="AB69" s="4">
        <f>'D1'!AB70*'C5'!AB69</f>
        <v>0</v>
      </c>
      <c r="AC69" s="4">
        <f>'D1'!AC70*'C5'!AC69</f>
        <v>0</v>
      </c>
      <c r="AD69" s="4">
        <f>'D1'!AD70*'C5'!AD69</f>
        <v>0</v>
      </c>
      <c r="AE69" s="4">
        <f>'D1'!AE70*'C5'!AE69</f>
        <v>0</v>
      </c>
      <c r="AF69" s="4">
        <f>'D1'!AF70*'C5'!AF69</f>
        <v>0</v>
      </c>
      <c r="AG69" s="4">
        <f>'D1'!AG70*'C5'!AG69</f>
        <v>0</v>
      </c>
      <c r="AH69" s="4">
        <f>'D1'!AH70*'C5'!AH69</f>
        <v>0</v>
      </c>
      <c r="AI69" s="4">
        <f>'D1'!AI70*'C5'!AI69</f>
        <v>0</v>
      </c>
      <c r="AJ69" s="4">
        <f>'D1'!AJ70*'C5'!AJ69</f>
        <v>0</v>
      </c>
      <c r="AK69" s="4">
        <f>A!AK69*'C5'!AK69</f>
        <v>0</v>
      </c>
      <c r="AL69" s="6">
        <f>'D1'!Q70*'C5'!AL69</f>
        <v>41300.56770147</v>
      </c>
      <c r="AM69" s="6">
        <f>'D1'!R70*'C5'!AM69</f>
        <v>0</v>
      </c>
      <c r="AN69" s="6">
        <f>'D1'!X70*'C5'!AN69</f>
        <v>0</v>
      </c>
    </row>
    <row r="70" spans="1:40" ht="15">
      <c r="A70" s="5">
        <v>68</v>
      </c>
      <c r="B70" s="5">
        <v>68</v>
      </c>
      <c r="C70" s="1" t="s">
        <v>300</v>
      </c>
      <c r="D70" s="4">
        <f>'D1'!D71*'C5'!D70</f>
        <v>0</v>
      </c>
      <c r="E70" s="4">
        <f>'D1'!E71*'C5'!E70</f>
        <v>530.5335839999999</v>
      </c>
      <c r="F70" s="4">
        <f>'D1'!F71*'C5'!F70</f>
        <v>0</v>
      </c>
      <c r="G70" s="4">
        <f>'D1'!G71*'C5'!G70</f>
        <v>0</v>
      </c>
      <c r="H70" s="4">
        <f>'D1'!H71*'C5'!H70</f>
        <v>0</v>
      </c>
      <c r="I70" s="4">
        <f>'D1'!I71*'C5'!I70</f>
        <v>0</v>
      </c>
      <c r="J70" s="4">
        <f>'D1'!J71*'C5'!J70</f>
        <v>0</v>
      </c>
      <c r="K70" s="4">
        <f>'D1'!K71*'C5'!K70</f>
        <v>0</v>
      </c>
      <c r="L70" s="4">
        <f>'D1'!L71*'C5'!L70</f>
        <v>0</v>
      </c>
      <c r="M70" s="4">
        <f>'D1'!M71*'C5'!M70</f>
        <v>0</v>
      </c>
      <c r="N70" s="4">
        <f>'D1'!N71*'C5'!N70</f>
        <v>53299.20130717339</v>
      </c>
      <c r="O70" s="4">
        <f>'D1'!O71*'C5'!O70</f>
        <v>0</v>
      </c>
      <c r="P70" s="4">
        <f>'D1'!P71*'C5'!P70</f>
        <v>23538.541456686664</v>
      </c>
      <c r="Q70" s="4">
        <f>'D1'!Q71*'C5'!Q70</f>
        <v>640610.2782154549</v>
      </c>
      <c r="R70" s="4">
        <f>'D1'!R71*'C5'!R70</f>
        <v>0</v>
      </c>
      <c r="S70" s="4">
        <f>'D1'!S71*'C5'!S70</f>
        <v>0</v>
      </c>
      <c r="T70" s="4">
        <f>'D1'!T71*'C5'!T70</f>
        <v>0</v>
      </c>
      <c r="U70" s="4">
        <f>'D1'!U71*'C5'!U70</f>
        <v>0</v>
      </c>
      <c r="V70" s="4">
        <f>'D1'!V71*'C5'!V70</f>
        <v>0</v>
      </c>
      <c r="W70" s="4">
        <f>'D1'!W71*'C5'!W70</f>
        <v>0</v>
      </c>
      <c r="X70" s="4">
        <f>'D1'!X71*'C5'!X70</f>
        <v>4206.590051304227</v>
      </c>
      <c r="Y70" s="4">
        <f>'D1'!Y71*'C5'!Y70</f>
        <v>0</v>
      </c>
      <c r="Z70" s="4">
        <f>'D1'!Z71*'C5'!Z70</f>
        <v>3361.5601953775736</v>
      </c>
      <c r="AA70" s="4">
        <f>'D1'!AA71*'C5'!AA70</f>
        <v>0</v>
      </c>
      <c r="AB70" s="4">
        <f>'D1'!AB71*'C5'!AB70</f>
        <v>0</v>
      </c>
      <c r="AC70" s="4">
        <f>'D1'!AC71*'C5'!AC70</f>
        <v>0</v>
      </c>
      <c r="AD70" s="4">
        <f>'D1'!AD71*'C5'!AD70</f>
        <v>0</v>
      </c>
      <c r="AE70" s="4">
        <f>'D1'!AE71*'C5'!AE70</f>
        <v>0</v>
      </c>
      <c r="AF70" s="4">
        <f>'D1'!AF71*'C5'!AF70</f>
        <v>0</v>
      </c>
      <c r="AG70" s="4">
        <f>'D1'!AG71*'C5'!AG70</f>
        <v>0</v>
      </c>
      <c r="AH70" s="4">
        <f>'D1'!AH71*'C5'!AH70</f>
        <v>0</v>
      </c>
      <c r="AI70" s="4">
        <f>'D1'!AI71*'C5'!AI70</f>
        <v>0</v>
      </c>
      <c r="AJ70" s="4">
        <f>'D1'!AJ71*'C5'!AJ70</f>
        <v>0</v>
      </c>
      <c r="AK70" s="4">
        <f>A!AK70*'C5'!AK70</f>
        <v>0</v>
      </c>
      <c r="AL70" s="6">
        <f>'D1'!Q71*'C5'!AL70</f>
        <v>0</v>
      </c>
      <c r="AM70" s="6">
        <f>'D1'!R71*'C5'!AM70</f>
        <v>0</v>
      </c>
      <c r="AN70" s="6">
        <f>'D1'!X71*'C5'!AN70</f>
        <v>0</v>
      </c>
    </row>
    <row r="71" spans="1:40" ht="15">
      <c r="A71" s="5">
        <v>69</v>
      </c>
      <c r="B71" s="5">
        <v>69</v>
      </c>
      <c r="C71" s="1" t="s">
        <v>301</v>
      </c>
      <c r="D71" s="4">
        <f>'D1'!D72*'C5'!D71</f>
        <v>0</v>
      </c>
      <c r="E71" s="4">
        <f>'D1'!E72*'C5'!E71</f>
        <v>1240.6183619837618</v>
      </c>
      <c r="F71" s="4">
        <f>'D1'!F72*'C5'!F71</f>
        <v>0</v>
      </c>
      <c r="G71" s="4">
        <f>'D1'!G72*'C5'!G71</f>
        <v>0</v>
      </c>
      <c r="H71" s="4">
        <f>'D1'!H72*'C5'!H71</f>
        <v>0</v>
      </c>
      <c r="I71" s="4">
        <f>'D1'!I72*'C5'!I71</f>
        <v>0</v>
      </c>
      <c r="J71" s="4">
        <f>'D1'!J72*'C5'!J71</f>
        <v>0</v>
      </c>
      <c r="K71" s="4">
        <f>'D1'!K72*'C5'!K71</f>
        <v>0</v>
      </c>
      <c r="L71" s="4">
        <f>'D1'!L72*'C5'!L71</f>
        <v>0</v>
      </c>
      <c r="M71" s="4">
        <f>'D1'!M72*'C5'!M71</f>
        <v>0</v>
      </c>
      <c r="N71" s="4">
        <f>'D1'!N72*'C5'!N71</f>
        <v>25962.952206749997</v>
      </c>
      <c r="O71" s="4">
        <f>'D1'!O72*'C5'!O71</f>
        <v>0</v>
      </c>
      <c r="P71" s="4">
        <f>'D1'!P72*'C5'!P71</f>
        <v>21639.779475453943</v>
      </c>
      <c r="Q71" s="4">
        <f>'D1'!Q72*'C5'!Q71</f>
        <v>30724991.040312152</v>
      </c>
      <c r="R71" s="4">
        <f>'D1'!R72*'C5'!R71</f>
        <v>111151.14968563241</v>
      </c>
      <c r="S71" s="4">
        <f>'D1'!S72*'C5'!S71</f>
        <v>0</v>
      </c>
      <c r="T71" s="4">
        <f>'D1'!T72*'C5'!T71</f>
        <v>0</v>
      </c>
      <c r="U71" s="4">
        <f>'D1'!U72*'C5'!U71</f>
        <v>0</v>
      </c>
      <c r="V71" s="4">
        <f>'D1'!V72*'C5'!V71</f>
        <v>0</v>
      </c>
      <c r="W71" s="4">
        <f>'D1'!W72*'C5'!W71</f>
        <v>0</v>
      </c>
      <c r="X71" s="4">
        <f>'D1'!X72*'C5'!X71</f>
        <v>203547.97900922637</v>
      </c>
      <c r="Y71" s="4">
        <f>'D1'!Y72*'C5'!Y71</f>
        <v>0</v>
      </c>
      <c r="Z71" s="4">
        <f>'D1'!Z72*'C5'!Z71</f>
        <v>5321.09896476</v>
      </c>
      <c r="AA71" s="4">
        <f>'D1'!AA72*'C5'!AA71</f>
        <v>0</v>
      </c>
      <c r="AB71" s="4">
        <f>'D1'!AB72*'C5'!AB71</f>
        <v>0</v>
      </c>
      <c r="AC71" s="4">
        <f>'D1'!AC72*'C5'!AC71</f>
        <v>0</v>
      </c>
      <c r="AD71" s="4">
        <f>'D1'!AD72*'C5'!AD71</f>
        <v>0</v>
      </c>
      <c r="AE71" s="4">
        <f>'D1'!AE72*'C5'!AE71</f>
        <v>0</v>
      </c>
      <c r="AF71" s="4">
        <f>'D1'!AF72*'C5'!AF71</f>
        <v>0</v>
      </c>
      <c r="AG71" s="4">
        <f>'D1'!AG72*'C5'!AG71</f>
        <v>0</v>
      </c>
      <c r="AH71" s="4">
        <f>'D1'!AH72*'C5'!AH71</f>
        <v>0</v>
      </c>
      <c r="AI71" s="4">
        <f>'D1'!AI72*'C5'!AI71</f>
        <v>0</v>
      </c>
      <c r="AJ71" s="4">
        <f>'D1'!AJ72*'C5'!AJ71</f>
        <v>0</v>
      </c>
      <c r="AK71" s="4">
        <f>A!AK71*'C5'!AK71</f>
        <v>0</v>
      </c>
      <c r="AL71" s="6">
        <f>'D1'!Q72*'C5'!AL71</f>
        <v>11933402.368263919</v>
      </c>
      <c r="AM71" s="6">
        <f>'D1'!R72*'C5'!AM71</f>
        <v>69329.7190549227</v>
      </c>
      <c r="AN71" s="6">
        <f>'D1'!X72*'C5'!AN71</f>
        <v>405579.3826032039</v>
      </c>
    </row>
    <row r="72" spans="1:40" ht="15">
      <c r="A72" s="5">
        <v>70</v>
      </c>
      <c r="B72" s="5">
        <v>70</v>
      </c>
      <c r="C72" s="1" t="s">
        <v>302</v>
      </c>
      <c r="D72" s="4">
        <f>'D1'!D73*'C5'!D72</f>
        <v>0</v>
      </c>
      <c r="E72" s="4">
        <f>'D1'!E73*'C5'!E72</f>
        <v>0</v>
      </c>
      <c r="F72" s="4">
        <f>'D1'!F73*'C5'!F72</f>
        <v>0</v>
      </c>
      <c r="G72" s="4">
        <f>'D1'!G73*'C5'!G72</f>
        <v>0</v>
      </c>
      <c r="H72" s="4">
        <f>'D1'!H73*'C5'!H72</f>
        <v>0</v>
      </c>
      <c r="I72" s="4">
        <f>'D1'!I73*'C5'!I72</f>
        <v>0</v>
      </c>
      <c r="J72" s="4">
        <f>'D1'!J73*'C5'!J72</f>
        <v>0</v>
      </c>
      <c r="K72" s="4">
        <f>'D1'!K73*'C5'!K72</f>
        <v>0</v>
      </c>
      <c r="L72" s="4">
        <f>'D1'!L73*'C5'!L72</f>
        <v>0</v>
      </c>
      <c r="M72" s="4">
        <f>'D1'!M73*'C5'!M72</f>
        <v>0</v>
      </c>
      <c r="N72" s="4">
        <f>'D1'!N73*'C5'!N72</f>
        <v>0</v>
      </c>
      <c r="O72" s="4">
        <f>'D1'!O73*'C5'!O72</f>
        <v>0</v>
      </c>
      <c r="P72" s="4">
        <f>'D1'!P73*'C5'!P72</f>
        <v>3008.216873674267</v>
      </c>
      <c r="Q72" s="4">
        <f>'D1'!Q73*'C5'!Q72</f>
        <v>16574061.622338371</v>
      </c>
      <c r="R72" s="4">
        <f>'D1'!R73*'C5'!R72</f>
        <v>3703398.4861864215</v>
      </c>
      <c r="S72" s="4">
        <f>'D1'!S73*'C5'!S72</f>
        <v>0</v>
      </c>
      <c r="T72" s="4">
        <f>'D1'!T73*'C5'!T72</f>
        <v>0</v>
      </c>
      <c r="U72" s="4">
        <f>'D1'!U73*'C5'!U72</f>
        <v>0</v>
      </c>
      <c r="V72" s="4">
        <f>'D1'!V73*'C5'!V72</f>
        <v>0</v>
      </c>
      <c r="W72" s="4">
        <f>'D1'!W73*'C5'!W72</f>
        <v>0</v>
      </c>
      <c r="X72" s="4">
        <f>'D1'!X73*'C5'!X72</f>
        <v>228373.55989054265</v>
      </c>
      <c r="Y72" s="4">
        <f>'D1'!Y73*'C5'!Y72</f>
        <v>0</v>
      </c>
      <c r="Z72" s="4">
        <f>'D1'!Z73*'C5'!Z72</f>
        <v>1181.1911111400002</v>
      </c>
      <c r="AA72" s="4">
        <f>'D1'!AA73*'C5'!AA72</f>
        <v>0</v>
      </c>
      <c r="AB72" s="4">
        <f>'D1'!AB73*'C5'!AB72</f>
        <v>0</v>
      </c>
      <c r="AC72" s="4">
        <f>'D1'!AC73*'C5'!AC72</f>
        <v>0</v>
      </c>
      <c r="AD72" s="4">
        <f>'D1'!AD73*'C5'!AD72</f>
        <v>0</v>
      </c>
      <c r="AE72" s="4">
        <f>'D1'!AE73*'C5'!AE72</f>
        <v>0</v>
      </c>
      <c r="AF72" s="4">
        <f>'D1'!AF73*'C5'!AF72</f>
        <v>0</v>
      </c>
      <c r="AG72" s="4">
        <f>'D1'!AG73*'C5'!AG72</f>
        <v>0</v>
      </c>
      <c r="AH72" s="4">
        <f>'D1'!AH73*'C5'!AH72</f>
        <v>0</v>
      </c>
      <c r="AI72" s="4">
        <f>'D1'!AI73*'C5'!AI72</f>
        <v>0</v>
      </c>
      <c r="AJ72" s="4">
        <f>'D1'!AJ73*'C5'!AJ72</f>
        <v>0</v>
      </c>
      <c r="AK72" s="4">
        <f>A!AK72*'C5'!AK72</f>
        <v>0</v>
      </c>
      <c r="AL72" s="6">
        <f>'D1'!Q73*'C5'!AL72</f>
        <v>7482502.302449786</v>
      </c>
      <c r="AM72" s="6">
        <f>'D1'!R73*'C5'!AM72</f>
        <v>3756615.360274481</v>
      </c>
      <c r="AN72" s="6">
        <f>'D1'!X73*'C5'!AN72</f>
        <v>0</v>
      </c>
    </row>
    <row r="73" spans="1:40" ht="15">
      <c r="A73" s="5">
        <v>71</v>
      </c>
      <c r="B73" s="5">
        <v>71</v>
      </c>
      <c r="C73" s="1" t="s">
        <v>303</v>
      </c>
      <c r="D73" s="4">
        <f>'D1'!D74*'C5'!D73</f>
        <v>0</v>
      </c>
      <c r="E73" s="4">
        <f>'D1'!E74*'C5'!E73</f>
        <v>0</v>
      </c>
      <c r="F73" s="4">
        <f>'D1'!F74*'C5'!F73</f>
        <v>0</v>
      </c>
      <c r="G73" s="4">
        <f>'D1'!G74*'C5'!G73</f>
        <v>0</v>
      </c>
      <c r="H73" s="4">
        <f>'D1'!H74*'C5'!H73</f>
        <v>0</v>
      </c>
      <c r="I73" s="4">
        <f>'D1'!I74*'C5'!I73</f>
        <v>0</v>
      </c>
      <c r="J73" s="4">
        <f>'D1'!J74*'C5'!J73</f>
        <v>0</v>
      </c>
      <c r="K73" s="4">
        <f>'D1'!K74*'C5'!K73</f>
        <v>0</v>
      </c>
      <c r="L73" s="4">
        <f>'D1'!L74*'C5'!L73</f>
        <v>0</v>
      </c>
      <c r="M73" s="4">
        <f>'D1'!M74*'C5'!M73</f>
        <v>0</v>
      </c>
      <c r="N73" s="4">
        <f>'D1'!N74*'C5'!N73</f>
        <v>7440060.514257002</v>
      </c>
      <c r="O73" s="4">
        <f>'D1'!O74*'C5'!O73</f>
        <v>51682500.91722237</v>
      </c>
      <c r="P73" s="4">
        <f>'D1'!P74*'C5'!P73</f>
        <v>3875.068150637379</v>
      </c>
      <c r="Q73" s="4">
        <f>'D1'!Q74*'C5'!Q73</f>
        <v>701895.4512808331</v>
      </c>
      <c r="R73" s="4">
        <f>'D1'!R74*'C5'!R73</f>
        <v>10521.107905315508</v>
      </c>
      <c r="S73" s="4">
        <f>'D1'!S74*'C5'!S73</f>
        <v>0</v>
      </c>
      <c r="T73" s="4">
        <f>'D1'!T74*'C5'!T73</f>
        <v>0</v>
      </c>
      <c r="U73" s="4">
        <f>'D1'!U74*'C5'!U73</f>
        <v>0</v>
      </c>
      <c r="V73" s="4">
        <f>'D1'!V74*'C5'!V73</f>
        <v>0</v>
      </c>
      <c r="W73" s="4">
        <f>'D1'!W74*'C5'!W73</f>
        <v>0</v>
      </c>
      <c r="X73" s="4">
        <f>'D1'!X74*'C5'!X73</f>
        <v>2324.694502036547</v>
      </c>
      <c r="Y73" s="4">
        <f>'D1'!Y74*'C5'!Y73</f>
        <v>0</v>
      </c>
      <c r="Z73" s="4">
        <f>'D1'!Z74*'C5'!Z73</f>
        <v>1162.80916428</v>
      </c>
      <c r="AA73" s="4">
        <f>'D1'!AA74*'C5'!AA73</f>
        <v>0</v>
      </c>
      <c r="AB73" s="4">
        <f>'D1'!AB74*'C5'!AB73</f>
        <v>0</v>
      </c>
      <c r="AC73" s="4">
        <f>'D1'!AC74*'C5'!AC73</f>
        <v>0</v>
      </c>
      <c r="AD73" s="4">
        <f>'D1'!AD74*'C5'!AD73</f>
        <v>0</v>
      </c>
      <c r="AE73" s="4">
        <f>'D1'!AE74*'C5'!AE73</f>
        <v>0</v>
      </c>
      <c r="AF73" s="4">
        <f>'D1'!AF74*'C5'!AF73</f>
        <v>0</v>
      </c>
      <c r="AG73" s="4">
        <f>'D1'!AG74*'C5'!AG73</f>
        <v>0</v>
      </c>
      <c r="AH73" s="4">
        <f>'D1'!AH74*'C5'!AH73</f>
        <v>0</v>
      </c>
      <c r="AI73" s="4">
        <f>'D1'!AI74*'C5'!AI73</f>
        <v>0</v>
      </c>
      <c r="AJ73" s="4">
        <f>'D1'!AJ74*'C5'!AJ73</f>
        <v>0</v>
      </c>
      <c r="AK73" s="4">
        <f>A!AK73*'C5'!AK73</f>
        <v>0</v>
      </c>
      <c r="AL73" s="6">
        <f>'D1'!Q74*'C5'!AL73</f>
        <v>0</v>
      </c>
      <c r="AM73" s="6">
        <f>'D1'!R74*'C5'!AM73</f>
        <v>6324.910955786596</v>
      </c>
      <c r="AN73" s="6">
        <f>'D1'!X74*'C5'!AN73</f>
        <v>0</v>
      </c>
    </row>
    <row r="74" spans="1:40" ht="15">
      <c r="A74" s="5">
        <v>72</v>
      </c>
      <c r="B74" s="5">
        <v>72</v>
      </c>
      <c r="C74" s="1" t="s">
        <v>32</v>
      </c>
      <c r="D74" s="4">
        <f>'D1'!D75*'C5'!D74</f>
        <v>0</v>
      </c>
      <c r="E74" s="4">
        <f>'D1'!E75*'C5'!E74</f>
        <v>0</v>
      </c>
      <c r="F74" s="4">
        <f>'D1'!F75*'C5'!F74</f>
        <v>0</v>
      </c>
      <c r="G74" s="4">
        <f>'D1'!G75*'C5'!G74</f>
        <v>0</v>
      </c>
      <c r="H74" s="4">
        <f>'D1'!H75*'C5'!H74</f>
        <v>0</v>
      </c>
      <c r="I74" s="4">
        <f>'D1'!I75*'C5'!I74</f>
        <v>0</v>
      </c>
      <c r="J74" s="4">
        <f>'D1'!J75*'C5'!J74</f>
        <v>0</v>
      </c>
      <c r="K74" s="4">
        <f>'D1'!K75*'C5'!K74</f>
        <v>0</v>
      </c>
      <c r="L74" s="4">
        <f>'D1'!L75*'C5'!L74</f>
        <v>0</v>
      </c>
      <c r="M74" s="4">
        <f>'D1'!M75*'C5'!M74</f>
        <v>0</v>
      </c>
      <c r="N74" s="4">
        <f>'D1'!N75*'C5'!N74</f>
        <v>17641.3976544</v>
      </c>
      <c r="O74" s="4">
        <f>'D1'!O75*'C5'!O74</f>
        <v>3508.523815160068</v>
      </c>
      <c r="P74" s="4">
        <f>'D1'!P75*'C5'!P74</f>
        <v>4051.5352569116676</v>
      </c>
      <c r="Q74" s="4">
        <f>'D1'!Q75*'C5'!Q74</f>
        <v>4928.99592757403</v>
      </c>
      <c r="R74" s="4">
        <f>'D1'!R75*'C5'!R74</f>
        <v>18794.182391928025</v>
      </c>
      <c r="S74" s="4">
        <f>'D1'!S75*'C5'!S74</f>
        <v>5738746.3968027225</v>
      </c>
      <c r="T74" s="4">
        <f>'D1'!T75*'C5'!T74</f>
        <v>0</v>
      </c>
      <c r="U74" s="4">
        <f>'D1'!U75*'C5'!U74</f>
        <v>0</v>
      </c>
      <c r="V74" s="4">
        <f>'D1'!V75*'C5'!V74</f>
        <v>0</v>
      </c>
      <c r="W74" s="4">
        <f>'D1'!W75*'C5'!W74</f>
        <v>0</v>
      </c>
      <c r="X74" s="4">
        <f>'D1'!X75*'C5'!X74</f>
        <v>21475.749209290003</v>
      </c>
      <c r="Y74" s="4">
        <f>'D1'!Y75*'C5'!Y74</f>
        <v>0</v>
      </c>
      <c r="Z74" s="4">
        <f>'D1'!Z75*'C5'!Z74</f>
        <v>962.1611527800001</v>
      </c>
      <c r="AA74" s="4">
        <f>'D1'!AA75*'C5'!AA74</f>
        <v>0</v>
      </c>
      <c r="AB74" s="4">
        <f>'D1'!AB75*'C5'!AB74</f>
        <v>0</v>
      </c>
      <c r="AC74" s="4">
        <f>'D1'!AC75*'C5'!AC74</f>
        <v>0</v>
      </c>
      <c r="AD74" s="4">
        <f>'D1'!AD75*'C5'!AD74</f>
        <v>0</v>
      </c>
      <c r="AE74" s="4">
        <f>'D1'!AE75*'C5'!AE74</f>
        <v>0</v>
      </c>
      <c r="AF74" s="4">
        <f>'D1'!AF75*'C5'!AF74</f>
        <v>0</v>
      </c>
      <c r="AG74" s="4">
        <f>'D1'!AG75*'C5'!AG74</f>
        <v>0</v>
      </c>
      <c r="AH74" s="4">
        <f>'D1'!AH75*'C5'!AH74</f>
        <v>0</v>
      </c>
      <c r="AI74" s="4">
        <f>'D1'!AI75*'C5'!AI74</f>
        <v>0</v>
      </c>
      <c r="AJ74" s="4">
        <f>'D1'!AJ75*'C5'!AJ74</f>
        <v>0</v>
      </c>
      <c r="AK74" s="4">
        <f>A!AK74*'C5'!AK74</f>
        <v>0</v>
      </c>
      <c r="AL74" s="6">
        <f>'D1'!Q75*'C5'!AL74</f>
        <v>2041.8290075382324</v>
      </c>
      <c r="AM74" s="6">
        <f>'D1'!R75*'C5'!AM74</f>
        <v>11298.38522573278</v>
      </c>
      <c r="AN74" s="6">
        <f>'D1'!X75*'C5'!AN74</f>
        <v>0</v>
      </c>
    </row>
    <row r="75" spans="1:40" ht="15">
      <c r="A75" s="5">
        <v>73</v>
      </c>
      <c r="B75" s="5">
        <v>73</v>
      </c>
      <c r="C75" s="1" t="s">
        <v>256</v>
      </c>
      <c r="D75" s="4">
        <f>'D1'!D76*'C5'!D75</f>
        <v>0</v>
      </c>
      <c r="E75" s="4">
        <f>'D1'!E76*'C5'!E75</f>
        <v>0</v>
      </c>
      <c r="F75" s="4">
        <f>'D1'!F76*'C5'!F75</f>
        <v>0</v>
      </c>
      <c r="G75" s="4">
        <f>'D1'!G76*'C5'!G75</f>
        <v>0</v>
      </c>
      <c r="H75" s="4">
        <f>'D1'!H76*'C5'!H75</f>
        <v>0</v>
      </c>
      <c r="I75" s="4">
        <f>'D1'!I76*'C5'!I75</f>
        <v>0</v>
      </c>
      <c r="J75" s="4">
        <f>'D1'!J76*'C5'!J75</f>
        <v>0</v>
      </c>
      <c r="K75" s="4">
        <f>'D1'!K76*'C5'!K75</f>
        <v>0</v>
      </c>
      <c r="L75" s="4">
        <f>'D1'!L76*'C5'!L75</f>
        <v>0</v>
      </c>
      <c r="M75" s="4">
        <f>'D1'!M76*'C5'!M75</f>
        <v>0</v>
      </c>
      <c r="N75" s="4">
        <f>'D1'!N76*'C5'!N75</f>
        <v>1212.34942777</v>
      </c>
      <c r="O75" s="4">
        <f>'D1'!O76*'C5'!O75</f>
        <v>180.4541106344597</v>
      </c>
      <c r="P75" s="4">
        <f>'D1'!P76*'C5'!P75</f>
        <v>758.9954359119578</v>
      </c>
      <c r="Q75" s="4">
        <f>'D1'!Q76*'C5'!Q75</f>
        <v>266254.83769436035</v>
      </c>
      <c r="R75" s="4">
        <f>'D1'!R76*'C5'!R75</f>
        <v>9028.476016453822</v>
      </c>
      <c r="S75" s="4">
        <f>'D1'!S76*'C5'!S75</f>
        <v>0</v>
      </c>
      <c r="T75" s="4">
        <f>'D1'!T76*'C5'!T75</f>
        <v>0</v>
      </c>
      <c r="U75" s="4">
        <f>'D1'!U76*'C5'!U75</f>
        <v>0</v>
      </c>
      <c r="V75" s="4">
        <f>'D1'!V76*'C5'!V75</f>
        <v>0</v>
      </c>
      <c r="W75" s="4">
        <f>'D1'!W76*'C5'!W75</f>
        <v>0</v>
      </c>
      <c r="X75" s="4">
        <f>'D1'!X76*'C5'!X75</f>
        <v>1660.496072883248</v>
      </c>
      <c r="Y75" s="4">
        <f>'D1'!Y76*'C5'!Y75</f>
        <v>0</v>
      </c>
      <c r="Z75" s="4">
        <f>'D1'!Z76*'C5'!Z75</f>
        <v>196.85080182000002</v>
      </c>
      <c r="AA75" s="4">
        <f>'D1'!AA76*'C5'!AA75</f>
        <v>0</v>
      </c>
      <c r="AB75" s="4">
        <f>'D1'!AB76*'C5'!AB75</f>
        <v>0</v>
      </c>
      <c r="AC75" s="4">
        <f>'D1'!AC76*'C5'!AC75</f>
        <v>0</v>
      </c>
      <c r="AD75" s="4">
        <f>'D1'!AD76*'C5'!AD75</f>
        <v>0</v>
      </c>
      <c r="AE75" s="4">
        <f>'D1'!AE76*'C5'!AE75</f>
        <v>0</v>
      </c>
      <c r="AF75" s="4">
        <f>'D1'!AF76*'C5'!AF75</f>
        <v>0</v>
      </c>
      <c r="AG75" s="4">
        <f>'D1'!AG76*'C5'!AG75</f>
        <v>0</v>
      </c>
      <c r="AH75" s="4">
        <f>'D1'!AH76*'C5'!AH75</f>
        <v>0</v>
      </c>
      <c r="AI75" s="4">
        <f>'D1'!AI76*'C5'!AI75</f>
        <v>0</v>
      </c>
      <c r="AJ75" s="4">
        <f>'D1'!AJ76*'C5'!AJ75</f>
        <v>0</v>
      </c>
      <c r="AK75" s="4">
        <f>A!AK75*'C5'!AK75</f>
        <v>0</v>
      </c>
      <c r="AL75" s="6">
        <f>'D1'!Q76*'C5'!AL75</f>
        <v>110295.65838357323</v>
      </c>
      <c r="AM75" s="6">
        <f>'D1'!R76*'C5'!AM75</f>
        <v>5427.594449599256</v>
      </c>
      <c r="AN75" s="6">
        <f>'D1'!X76*'C5'!AN75</f>
        <v>0</v>
      </c>
    </row>
    <row r="76" spans="1:40" ht="15">
      <c r="A76" s="5">
        <v>74</v>
      </c>
      <c r="B76" s="5">
        <v>74</v>
      </c>
      <c r="C76" s="1" t="s">
        <v>33</v>
      </c>
      <c r="D76" s="4">
        <f>'D1'!D77*'C5'!D76</f>
        <v>0</v>
      </c>
      <c r="E76" s="4">
        <f>'D1'!E77*'C5'!E76</f>
        <v>0</v>
      </c>
      <c r="F76" s="4">
        <f>'D1'!F77*'C5'!F76</f>
        <v>0</v>
      </c>
      <c r="G76" s="4">
        <f>'D1'!G77*'C5'!G76</f>
        <v>0</v>
      </c>
      <c r="H76" s="4">
        <f>'D1'!H77*'C5'!H76</f>
        <v>0</v>
      </c>
      <c r="I76" s="4">
        <f>'D1'!I77*'C5'!I76</f>
        <v>0</v>
      </c>
      <c r="J76" s="4">
        <f>'D1'!J77*'C5'!J76</f>
        <v>0</v>
      </c>
      <c r="K76" s="4">
        <f>'D1'!K77*'C5'!K76</f>
        <v>0</v>
      </c>
      <c r="L76" s="4">
        <f>'D1'!L77*'C5'!L76</f>
        <v>0</v>
      </c>
      <c r="M76" s="4">
        <f>'D1'!M77*'C5'!M76</f>
        <v>0</v>
      </c>
      <c r="N76" s="4">
        <f>'D1'!N77*'C5'!N76</f>
        <v>5044.08881132</v>
      </c>
      <c r="O76" s="4">
        <f>'D1'!O77*'C5'!O76</f>
        <v>0</v>
      </c>
      <c r="P76" s="4">
        <f>'D1'!P77*'C5'!P76</f>
        <v>2127.2161918207808</v>
      </c>
      <c r="Q76" s="4">
        <f>'D1'!Q77*'C5'!Q76</f>
        <v>21567.35431408609</v>
      </c>
      <c r="R76" s="4">
        <f>'D1'!R77*'C5'!R76</f>
        <v>2296.706197687613</v>
      </c>
      <c r="S76" s="4">
        <f>'D1'!S77*'C5'!S76</f>
        <v>0</v>
      </c>
      <c r="T76" s="4">
        <f>'D1'!T77*'C5'!T76</f>
        <v>0</v>
      </c>
      <c r="U76" s="4">
        <f>'D1'!U77*'C5'!U76</f>
        <v>0</v>
      </c>
      <c r="V76" s="4">
        <f>'D1'!V77*'C5'!V76</f>
        <v>0</v>
      </c>
      <c r="W76" s="4">
        <f>'D1'!W77*'C5'!W76</f>
        <v>0</v>
      </c>
      <c r="X76" s="4">
        <f>'D1'!X77*'C5'!X76</f>
        <v>3210.292407574279</v>
      </c>
      <c r="Y76" s="4">
        <f>'D1'!Y77*'C5'!Y76</f>
        <v>0</v>
      </c>
      <c r="Z76" s="4">
        <f>'D1'!Z77*'C5'!Z76</f>
        <v>76.72089558</v>
      </c>
      <c r="AA76" s="4">
        <f>'D1'!AA77*'C5'!AA76</f>
        <v>0</v>
      </c>
      <c r="AB76" s="4">
        <f>'D1'!AB77*'C5'!AB76</f>
        <v>0</v>
      </c>
      <c r="AC76" s="4">
        <f>'D1'!AC77*'C5'!AC76</f>
        <v>0</v>
      </c>
      <c r="AD76" s="4">
        <f>'D1'!AD77*'C5'!AD76</f>
        <v>0</v>
      </c>
      <c r="AE76" s="4">
        <f>'D1'!AE77*'C5'!AE76</f>
        <v>0</v>
      </c>
      <c r="AF76" s="4">
        <f>'D1'!AF77*'C5'!AF76</f>
        <v>0</v>
      </c>
      <c r="AG76" s="4">
        <f>'D1'!AG77*'C5'!AG76</f>
        <v>0</v>
      </c>
      <c r="AH76" s="4">
        <f>'D1'!AH77*'C5'!AH76</f>
        <v>0</v>
      </c>
      <c r="AI76" s="4">
        <f>'D1'!AI77*'C5'!AI76</f>
        <v>0</v>
      </c>
      <c r="AJ76" s="4">
        <f>'D1'!AJ77*'C5'!AJ76</f>
        <v>0</v>
      </c>
      <c r="AK76" s="4">
        <f>A!AK76*'C5'!AK76</f>
        <v>0</v>
      </c>
      <c r="AL76" s="6">
        <f>'D1'!Q77*'C5'!AL76</f>
        <v>8934.243464881501</v>
      </c>
      <c r="AM76" s="6">
        <f>'D1'!R77*'C5'!AM76</f>
        <v>1380.6970066943475</v>
      </c>
      <c r="AN76" s="6">
        <f>'D1'!X77*'C5'!AN76</f>
        <v>0</v>
      </c>
    </row>
    <row r="77" spans="1:40" ht="15">
      <c r="A77" s="5">
        <v>75</v>
      </c>
      <c r="B77" s="5">
        <v>75</v>
      </c>
      <c r="C77" s="1" t="s">
        <v>304</v>
      </c>
      <c r="D77" s="4">
        <f>'D1'!D78*'C5'!D77</f>
        <v>0</v>
      </c>
      <c r="E77" s="4">
        <f>'D1'!E78*'C5'!E77</f>
        <v>0</v>
      </c>
      <c r="F77" s="4">
        <f>'D1'!F78*'C5'!F77</f>
        <v>0</v>
      </c>
      <c r="G77" s="4">
        <f>'D1'!G78*'C5'!G77</f>
        <v>0</v>
      </c>
      <c r="H77" s="4">
        <f>'D1'!H78*'C5'!H77</f>
        <v>0</v>
      </c>
      <c r="I77" s="4">
        <f>'D1'!I78*'C5'!I77</f>
        <v>0</v>
      </c>
      <c r="J77" s="4">
        <f>'D1'!J78*'C5'!J77</f>
        <v>0</v>
      </c>
      <c r="K77" s="4">
        <f>'D1'!K78*'C5'!K77</f>
        <v>0</v>
      </c>
      <c r="L77" s="4">
        <f>'D1'!L78*'C5'!L77</f>
        <v>0</v>
      </c>
      <c r="M77" s="4">
        <f>'D1'!M78*'C5'!M77</f>
        <v>0</v>
      </c>
      <c r="N77" s="4">
        <f>'D1'!N78*'C5'!N77</f>
        <v>75947.06663428001</v>
      </c>
      <c r="O77" s="4">
        <f>'D1'!O78*'C5'!O77</f>
        <v>16006.04996486447</v>
      </c>
      <c r="P77" s="4">
        <f>'D1'!P78*'C5'!P77</f>
        <v>7303.762622468991</v>
      </c>
      <c r="Q77" s="4">
        <f>'D1'!Q78*'C5'!Q77</f>
        <v>131805.58186130185</v>
      </c>
      <c r="R77" s="4">
        <f>'D1'!R78*'C5'!R77</f>
        <v>15121.65897494181</v>
      </c>
      <c r="S77" s="4">
        <f>'D1'!S78*'C5'!S77</f>
        <v>1724.4217876199266</v>
      </c>
      <c r="T77" s="4">
        <f>'D1'!T78*'C5'!T77</f>
        <v>0</v>
      </c>
      <c r="U77" s="4">
        <f>'D1'!U78*'C5'!U77</f>
        <v>0</v>
      </c>
      <c r="V77" s="4">
        <f>'D1'!V78*'C5'!V77</f>
        <v>0</v>
      </c>
      <c r="W77" s="4">
        <f>'D1'!W78*'C5'!W77</f>
        <v>0</v>
      </c>
      <c r="X77" s="4">
        <f>'D1'!X78*'C5'!X77</f>
        <v>10848.574342837217</v>
      </c>
      <c r="Y77" s="4">
        <f>'D1'!Y78*'C5'!Y77</f>
        <v>0</v>
      </c>
      <c r="Z77" s="4">
        <f>'D1'!Z78*'C5'!Z77</f>
        <v>7398.776761260001</v>
      </c>
      <c r="AA77" s="4">
        <f>'D1'!AA78*'C5'!AA77</f>
        <v>0</v>
      </c>
      <c r="AB77" s="4">
        <f>'D1'!AB78*'C5'!AB77</f>
        <v>0</v>
      </c>
      <c r="AC77" s="4">
        <f>'D1'!AC78*'C5'!AC77</f>
        <v>0</v>
      </c>
      <c r="AD77" s="4">
        <f>'D1'!AD78*'C5'!AD77</f>
        <v>0</v>
      </c>
      <c r="AE77" s="4">
        <f>'D1'!AE78*'C5'!AE77</f>
        <v>0</v>
      </c>
      <c r="AF77" s="4">
        <f>'D1'!AF78*'C5'!AF77</f>
        <v>0</v>
      </c>
      <c r="AG77" s="4">
        <f>'D1'!AG78*'C5'!AG77</f>
        <v>0</v>
      </c>
      <c r="AH77" s="4">
        <f>'D1'!AH78*'C5'!AH77</f>
        <v>0</v>
      </c>
      <c r="AI77" s="4">
        <f>'D1'!AI78*'C5'!AI77</f>
        <v>0</v>
      </c>
      <c r="AJ77" s="4">
        <f>'D1'!AJ78*'C5'!AJ77</f>
        <v>0</v>
      </c>
      <c r="AK77" s="4">
        <f>A!AK77*'C5'!AK77</f>
        <v>0</v>
      </c>
      <c r="AL77" s="6">
        <f>'D1'!Q78*'C5'!AL77</f>
        <v>41734.04842544702</v>
      </c>
      <c r="AM77" s="6">
        <f>'D1'!R78*'C5'!AM77</f>
        <v>9090.596482900535</v>
      </c>
      <c r="AN77" s="6">
        <f>'D1'!X78*'C5'!AN77</f>
        <v>0</v>
      </c>
    </row>
    <row r="78" spans="1:40" ht="15">
      <c r="A78" s="5">
        <v>76</v>
      </c>
      <c r="B78" s="5">
        <v>76</v>
      </c>
      <c r="C78" s="1" t="s">
        <v>305</v>
      </c>
      <c r="D78" s="4">
        <f>'D1'!D79*'C5'!D78</f>
        <v>0</v>
      </c>
      <c r="E78" s="4">
        <f>'D1'!E79*'C5'!E78</f>
        <v>0</v>
      </c>
      <c r="F78" s="4">
        <f>'D1'!F79*'C5'!F78</f>
        <v>0</v>
      </c>
      <c r="G78" s="4">
        <f>'D1'!G79*'C5'!G78</f>
        <v>0</v>
      </c>
      <c r="H78" s="4">
        <f>'D1'!H79*'C5'!H78</f>
        <v>0</v>
      </c>
      <c r="I78" s="4">
        <f>'D1'!I79*'C5'!I78</f>
        <v>0</v>
      </c>
      <c r="J78" s="4">
        <f>'D1'!J79*'C5'!J78</f>
        <v>0</v>
      </c>
      <c r="K78" s="4">
        <f>'D1'!K79*'C5'!K78</f>
        <v>0</v>
      </c>
      <c r="L78" s="4">
        <f>'D1'!L79*'C5'!L78</f>
        <v>0</v>
      </c>
      <c r="M78" s="4">
        <f>'D1'!M79*'C5'!M78</f>
        <v>0</v>
      </c>
      <c r="N78" s="4">
        <f>'D1'!N79*'C5'!N78</f>
        <v>49041.297499739994</v>
      </c>
      <c r="O78" s="4">
        <f>'D1'!O79*'C5'!O78</f>
        <v>0</v>
      </c>
      <c r="P78" s="4">
        <f>'D1'!P79*'C5'!P78</f>
        <v>6734.582788010921</v>
      </c>
      <c r="Q78" s="4">
        <f>'D1'!Q79*'C5'!Q78</f>
        <v>0</v>
      </c>
      <c r="R78" s="4">
        <f>'D1'!R79*'C5'!R78</f>
        <v>62007.822485633245</v>
      </c>
      <c r="S78" s="4">
        <f>'D1'!S79*'C5'!S78</f>
        <v>0</v>
      </c>
      <c r="T78" s="4">
        <f>'D1'!T79*'C5'!T78</f>
        <v>0</v>
      </c>
      <c r="U78" s="4">
        <f>'D1'!U79*'C5'!U78</f>
        <v>0</v>
      </c>
      <c r="V78" s="4">
        <f>'D1'!V79*'C5'!V78</f>
        <v>0</v>
      </c>
      <c r="W78" s="4">
        <f>'D1'!W79*'C5'!W78</f>
        <v>0</v>
      </c>
      <c r="X78" s="4">
        <f>'D1'!X79*'C5'!X78</f>
        <v>19815.253136406754</v>
      </c>
      <c r="Y78" s="4">
        <f>'D1'!Y79*'C5'!Y78</f>
        <v>0</v>
      </c>
      <c r="Z78" s="4">
        <f>'D1'!Z79*'C5'!Z78</f>
        <v>3314.44624932</v>
      </c>
      <c r="AA78" s="4">
        <f>'D1'!AA79*'C5'!AA78</f>
        <v>0</v>
      </c>
      <c r="AB78" s="4">
        <f>'D1'!AB79*'C5'!AB78</f>
        <v>0</v>
      </c>
      <c r="AC78" s="4">
        <f>'D1'!AC79*'C5'!AC78</f>
        <v>0</v>
      </c>
      <c r="AD78" s="4">
        <f>'D1'!AD79*'C5'!AD78</f>
        <v>0</v>
      </c>
      <c r="AE78" s="4">
        <f>'D1'!AE79*'C5'!AE78</f>
        <v>0</v>
      </c>
      <c r="AF78" s="4">
        <f>'D1'!AF79*'C5'!AF78</f>
        <v>0</v>
      </c>
      <c r="AG78" s="4">
        <f>'D1'!AG79*'C5'!AG78</f>
        <v>0</v>
      </c>
      <c r="AH78" s="4">
        <f>'D1'!AH79*'C5'!AH78</f>
        <v>0</v>
      </c>
      <c r="AI78" s="4">
        <f>'D1'!AI79*'C5'!AI78</f>
        <v>0</v>
      </c>
      <c r="AJ78" s="4">
        <f>'D1'!AJ79*'C5'!AJ78</f>
        <v>0</v>
      </c>
      <c r="AK78" s="4">
        <f>A!AK78*'C5'!AK78</f>
        <v>0</v>
      </c>
      <c r="AL78" s="6">
        <f>'D1'!Q79*'C5'!AL78</f>
        <v>0</v>
      </c>
      <c r="AM78" s="6">
        <f>'D1'!R79*'C5'!AM78</f>
        <v>37276.86849269045</v>
      </c>
      <c r="AN78" s="6">
        <f>'D1'!X79*'C5'!AN78</f>
        <v>0</v>
      </c>
    </row>
    <row r="79" spans="1:40" ht="15">
      <c r="A79" s="5">
        <v>77</v>
      </c>
      <c r="B79" s="5">
        <v>77</v>
      </c>
      <c r="C79" s="1" t="s">
        <v>257</v>
      </c>
      <c r="D79" s="4">
        <f>'D1'!D80*'C5'!D79</f>
        <v>0</v>
      </c>
      <c r="E79" s="4">
        <f>'D1'!E80*'C5'!E79</f>
        <v>0</v>
      </c>
      <c r="F79" s="4">
        <f>'D1'!F80*'C5'!F79</f>
        <v>0</v>
      </c>
      <c r="G79" s="4">
        <f>'D1'!G80*'C5'!G79</f>
        <v>0</v>
      </c>
      <c r="H79" s="4">
        <f>'D1'!H80*'C5'!H79</f>
        <v>0</v>
      </c>
      <c r="I79" s="4">
        <f>'D1'!I80*'C5'!I79</f>
        <v>0</v>
      </c>
      <c r="J79" s="4">
        <f>'D1'!J80*'C5'!J79</f>
        <v>0</v>
      </c>
      <c r="K79" s="4">
        <f>'D1'!K80*'C5'!K79</f>
        <v>0</v>
      </c>
      <c r="L79" s="4">
        <f>'D1'!L80*'C5'!L79</f>
        <v>0</v>
      </c>
      <c r="M79" s="4">
        <f>'D1'!M80*'C5'!M79</f>
        <v>0</v>
      </c>
      <c r="N79" s="4">
        <f>'D1'!N80*'C5'!N79</f>
        <v>59737.88481063001</v>
      </c>
      <c r="O79" s="4">
        <f>'D1'!O80*'C5'!O79</f>
        <v>0</v>
      </c>
      <c r="P79" s="4">
        <f>'D1'!P80*'C5'!P79</f>
        <v>460.52308369614036</v>
      </c>
      <c r="Q79" s="4">
        <f>'D1'!Q80*'C5'!Q79</f>
        <v>0</v>
      </c>
      <c r="R79" s="4">
        <f>'D1'!R80*'C5'!R79</f>
        <v>141.47554424862946</v>
      </c>
      <c r="S79" s="4">
        <f>'D1'!S80*'C5'!S79</f>
        <v>0</v>
      </c>
      <c r="T79" s="4">
        <f>'D1'!T80*'C5'!T79</f>
        <v>0</v>
      </c>
      <c r="U79" s="4">
        <f>'D1'!U80*'C5'!U79</f>
        <v>0</v>
      </c>
      <c r="V79" s="4">
        <f>'D1'!V80*'C5'!V79</f>
        <v>0</v>
      </c>
      <c r="W79" s="4">
        <f>'D1'!W80*'C5'!W79</f>
        <v>0</v>
      </c>
      <c r="X79" s="4">
        <f>'D1'!X80*'C5'!X79</f>
        <v>2546.09397842098</v>
      </c>
      <c r="Y79" s="4">
        <f>'D1'!Y80*'C5'!Y79</f>
        <v>0</v>
      </c>
      <c r="Z79" s="4">
        <f>'D1'!Z80*'C5'!Z79</f>
        <v>878.9677407</v>
      </c>
      <c r="AA79" s="4">
        <f>'D1'!AA80*'C5'!AA79</f>
        <v>0</v>
      </c>
      <c r="AB79" s="4">
        <f>'D1'!AB80*'C5'!AB79</f>
        <v>0</v>
      </c>
      <c r="AC79" s="4">
        <f>'D1'!AC80*'C5'!AC79</f>
        <v>0</v>
      </c>
      <c r="AD79" s="4">
        <f>'D1'!AD80*'C5'!AD79</f>
        <v>0</v>
      </c>
      <c r="AE79" s="4">
        <f>'D1'!AE80*'C5'!AE79</f>
        <v>0</v>
      </c>
      <c r="AF79" s="4">
        <f>'D1'!AF80*'C5'!AF79</f>
        <v>0</v>
      </c>
      <c r="AG79" s="4">
        <f>'D1'!AG80*'C5'!AG79</f>
        <v>0</v>
      </c>
      <c r="AH79" s="4">
        <f>'D1'!AH80*'C5'!AH79</f>
        <v>0</v>
      </c>
      <c r="AI79" s="4">
        <f>'D1'!AI80*'C5'!AI79</f>
        <v>0</v>
      </c>
      <c r="AJ79" s="4">
        <f>'D1'!AJ80*'C5'!AJ79</f>
        <v>0</v>
      </c>
      <c r="AK79" s="4">
        <f>A!AK79*'C5'!AK79</f>
        <v>0</v>
      </c>
      <c r="AL79" s="6">
        <f>'D1'!Q80*'C5'!AL79</f>
        <v>0</v>
      </c>
      <c r="AM79" s="6">
        <f>'D1'!R80*'C5'!AM79</f>
        <v>85.04999928210448</v>
      </c>
      <c r="AN79" s="6">
        <f>'D1'!X80*'C5'!AN79</f>
        <v>0</v>
      </c>
    </row>
    <row r="80" spans="1:40" ht="15">
      <c r="A80" s="5">
        <v>78</v>
      </c>
      <c r="B80" s="5">
        <v>78</v>
      </c>
      <c r="C80" s="1" t="s">
        <v>306</v>
      </c>
      <c r="D80" s="4">
        <f>'D1'!D81*'C5'!D80</f>
        <v>0</v>
      </c>
      <c r="E80" s="4">
        <f>'D1'!E81*'C5'!E80</f>
        <v>1000.812186</v>
      </c>
      <c r="F80" s="4">
        <f>'D1'!F81*'C5'!F80</f>
        <v>0</v>
      </c>
      <c r="G80" s="4">
        <f>'D1'!G81*'C5'!G80</f>
        <v>0</v>
      </c>
      <c r="H80" s="4">
        <f>'D1'!H81*'C5'!H80</f>
        <v>0</v>
      </c>
      <c r="I80" s="4">
        <f>'D1'!I81*'C5'!I80</f>
        <v>0</v>
      </c>
      <c r="J80" s="4">
        <f>'D1'!J81*'C5'!J80</f>
        <v>0</v>
      </c>
      <c r="K80" s="4">
        <f>'D1'!K81*'C5'!K80</f>
        <v>0</v>
      </c>
      <c r="L80" s="4">
        <f>'D1'!L81*'C5'!L80</f>
        <v>0</v>
      </c>
      <c r="M80" s="4">
        <f>'D1'!M81*'C5'!M80</f>
        <v>0</v>
      </c>
      <c r="N80" s="4">
        <f>'D1'!N81*'C5'!N80</f>
        <v>398879.5919101124</v>
      </c>
      <c r="O80" s="4">
        <f>'D1'!O81*'C5'!O80</f>
        <v>0</v>
      </c>
      <c r="P80" s="4">
        <f>'D1'!P81*'C5'!P80</f>
        <v>119383.46512456136</v>
      </c>
      <c r="Q80" s="4">
        <f>'D1'!Q81*'C5'!Q80</f>
        <v>628697.0271192072</v>
      </c>
      <c r="R80" s="4">
        <f>'D1'!R81*'C5'!R80</f>
        <v>90768.89207283857</v>
      </c>
      <c r="S80" s="4">
        <f>'D1'!S81*'C5'!S80</f>
        <v>244193.1200990478</v>
      </c>
      <c r="T80" s="4">
        <f>'D1'!T81*'C5'!T80</f>
        <v>0</v>
      </c>
      <c r="U80" s="4">
        <f>'D1'!U81*'C5'!U80</f>
        <v>0</v>
      </c>
      <c r="V80" s="4">
        <f>'D1'!V81*'C5'!V80</f>
        <v>0</v>
      </c>
      <c r="W80" s="4">
        <f>'D1'!W81*'C5'!W80</f>
        <v>0</v>
      </c>
      <c r="X80" s="4">
        <f>'D1'!X81*'C5'!X80</f>
        <v>1305.8249763443841</v>
      </c>
      <c r="Y80" s="4">
        <f>'D1'!Y81*'C5'!Y80</f>
        <v>0</v>
      </c>
      <c r="Z80" s="4">
        <f>'D1'!Z81*'C5'!Z80</f>
        <v>1164.4200035400002</v>
      </c>
      <c r="AA80" s="4">
        <f>'D1'!AA81*'C5'!AA80</f>
        <v>0</v>
      </c>
      <c r="AB80" s="4">
        <f>'D1'!AB81*'C5'!AB80</f>
        <v>0</v>
      </c>
      <c r="AC80" s="4">
        <f>'D1'!AC81*'C5'!AC80</f>
        <v>0</v>
      </c>
      <c r="AD80" s="4">
        <f>'D1'!AD81*'C5'!AD80</f>
        <v>0</v>
      </c>
      <c r="AE80" s="4">
        <f>'D1'!AE81*'C5'!AE80</f>
        <v>0</v>
      </c>
      <c r="AF80" s="4">
        <f>'D1'!AF81*'C5'!AF80</f>
        <v>0</v>
      </c>
      <c r="AG80" s="4">
        <f>'D1'!AG81*'C5'!AG80</f>
        <v>0</v>
      </c>
      <c r="AH80" s="4">
        <f>'D1'!AH81*'C5'!AH80</f>
        <v>0</v>
      </c>
      <c r="AI80" s="4">
        <f>'D1'!AI81*'C5'!AI80</f>
        <v>0</v>
      </c>
      <c r="AJ80" s="4">
        <f>'D1'!AJ81*'C5'!AJ80</f>
        <v>0</v>
      </c>
      <c r="AK80" s="4">
        <f>A!AK80*'C5'!AK80</f>
        <v>0</v>
      </c>
      <c r="AL80" s="6">
        <f>'D1'!Q81*'C5'!AL80</f>
        <v>260436.77977978362</v>
      </c>
      <c r="AM80" s="6">
        <f>'D1'!R81*'C5'!AM80</f>
        <v>54566.98715408636</v>
      </c>
      <c r="AN80" s="6">
        <f>'D1'!X81*'C5'!AN80</f>
        <v>0</v>
      </c>
    </row>
    <row r="81" spans="1:40" ht="15">
      <c r="A81" s="5">
        <v>79</v>
      </c>
      <c r="B81" s="5">
        <v>79</v>
      </c>
      <c r="C81" s="1" t="s">
        <v>307</v>
      </c>
      <c r="D81" s="4">
        <f>'D1'!D82*'C5'!D81</f>
        <v>0</v>
      </c>
      <c r="E81" s="4">
        <f>'D1'!E82*'C5'!E81</f>
        <v>392342.33937095996</v>
      </c>
      <c r="F81" s="4">
        <f>'D1'!F82*'C5'!F81</f>
        <v>0</v>
      </c>
      <c r="G81" s="4">
        <f>'D1'!G82*'C5'!G81</f>
        <v>0</v>
      </c>
      <c r="H81" s="4">
        <f>'D1'!H82*'C5'!H81</f>
        <v>0</v>
      </c>
      <c r="I81" s="4">
        <f>'D1'!I82*'C5'!I81</f>
        <v>0</v>
      </c>
      <c r="J81" s="4">
        <f>'D1'!J82*'C5'!J81</f>
        <v>0</v>
      </c>
      <c r="K81" s="4">
        <f>'D1'!K82*'C5'!K81</f>
        <v>0</v>
      </c>
      <c r="L81" s="4">
        <f>'D1'!L82*'C5'!L81</f>
        <v>0</v>
      </c>
      <c r="M81" s="4">
        <f>'D1'!M82*'C5'!M81</f>
        <v>0</v>
      </c>
      <c r="N81" s="4">
        <f>'D1'!N82*'C5'!N81</f>
        <v>377001.51951520005</v>
      </c>
      <c r="O81" s="4">
        <f>'D1'!O82*'C5'!O81</f>
        <v>0</v>
      </c>
      <c r="P81" s="4">
        <f>'D1'!P82*'C5'!P81</f>
        <v>44870.9566339707</v>
      </c>
      <c r="Q81" s="4">
        <f>'D1'!Q82*'C5'!Q81</f>
        <v>700114.3760350645</v>
      </c>
      <c r="R81" s="4">
        <f>'D1'!R82*'C5'!R81</f>
        <v>58268.45511884149</v>
      </c>
      <c r="S81" s="4">
        <f>'D1'!S82*'C5'!S81</f>
        <v>0</v>
      </c>
      <c r="T81" s="4">
        <f>'D1'!T82*'C5'!T81</f>
        <v>0</v>
      </c>
      <c r="U81" s="4">
        <f>'D1'!U82*'C5'!U81</f>
        <v>0</v>
      </c>
      <c r="V81" s="4">
        <f>'D1'!V82*'C5'!V81</f>
        <v>0</v>
      </c>
      <c r="W81" s="4">
        <f>'D1'!W82*'C5'!W81</f>
        <v>0</v>
      </c>
      <c r="X81" s="4">
        <f>'D1'!X82*'C5'!X81</f>
        <v>5817.899578433446</v>
      </c>
      <c r="Y81" s="4">
        <f>'D1'!Y82*'C5'!Y81</f>
        <v>0</v>
      </c>
      <c r="Z81" s="4">
        <f>'D1'!Z82*'C5'!Z81</f>
        <v>27803.764247760002</v>
      </c>
      <c r="AA81" s="4">
        <f>'D1'!AA82*'C5'!AA81</f>
        <v>0</v>
      </c>
      <c r="AB81" s="4">
        <f>'D1'!AB82*'C5'!AB81</f>
        <v>0</v>
      </c>
      <c r="AC81" s="4">
        <f>'D1'!AC82*'C5'!AC81</f>
        <v>0</v>
      </c>
      <c r="AD81" s="4">
        <f>'D1'!AD82*'C5'!AD81</f>
        <v>0</v>
      </c>
      <c r="AE81" s="4">
        <f>'D1'!AE82*'C5'!AE81</f>
        <v>0</v>
      </c>
      <c r="AF81" s="4">
        <f>'D1'!AF82*'C5'!AF81</f>
        <v>0</v>
      </c>
      <c r="AG81" s="4">
        <f>'D1'!AG82*'C5'!AG81</f>
        <v>0</v>
      </c>
      <c r="AH81" s="4">
        <f>'D1'!AH82*'C5'!AH81</f>
        <v>0</v>
      </c>
      <c r="AI81" s="4">
        <f>'D1'!AI82*'C5'!AI81</f>
        <v>0</v>
      </c>
      <c r="AJ81" s="4">
        <f>'D1'!AJ82*'C5'!AJ81</f>
        <v>0</v>
      </c>
      <c r="AK81" s="4">
        <f>A!AK81*'C5'!AK81</f>
        <v>0</v>
      </c>
      <c r="AL81" s="6">
        <f>'D1'!Q82*'C5'!AL81</f>
        <v>290021.3070954001</v>
      </c>
      <c r="AM81" s="6">
        <f>'D1'!R82*'C5'!AM81</f>
        <v>35028.89557588547</v>
      </c>
      <c r="AN81" s="6">
        <f>'D1'!X82*'C5'!AN81</f>
        <v>0</v>
      </c>
    </row>
    <row r="82" spans="1:40" ht="15">
      <c r="A82" s="5">
        <v>80</v>
      </c>
      <c r="B82" s="5">
        <v>80</v>
      </c>
      <c r="C82" s="1" t="s">
        <v>308</v>
      </c>
      <c r="D82" s="4">
        <f>'D1'!D83*'C5'!D82</f>
        <v>0</v>
      </c>
      <c r="E82" s="4">
        <f>'D1'!E83*'C5'!E82</f>
        <v>159557.58709506</v>
      </c>
      <c r="F82" s="4">
        <f>'D1'!F83*'C5'!F82</f>
        <v>0</v>
      </c>
      <c r="G82" s="4">
        <f>'D1'!G83*'C5'!G82</f>
        <v>0</v>
      </c>
      <c r="H82" s="4">
        <f>'D1'!H83*'C5'!H82</f>
        <v>0</v>
      </c>
      <c r="I82" s="4">
        <f>'D1'!I83*'C5'!I82</f>
        <v>0</v>
      </c>
      <c r="J82" s="4">
        <f>'D1'!J83*'C5'!J82</f>
        <v>0</v>
      </c>
      <c r="K82" s="4">
        <f>'D1'!K83*'C5'!K82</f>
        <v>0</v>
      </c>
      <c r="L82" s="4">
        <f>'D1'!L83*'C5'!L82</f>
        <v>0</v>
      </c>
      <c r="M82" s="4">
        <f>'D1'!M83*'C5'!M82</f>
        <v>0</v>
      </c>
      <c r="N82" s="4">
        <f>'D1'!N83*'C5'!N82</f>
        <v>0</v>
      </c>
      <c r="O82" s="4">
        <f>'D1'!O83*'C5'!O82</f>
        <v>0</v>
      </c>
      <c r="P82" s="4">
        <f>'D1'!P83*'C5'!P82</f>
        <v>9065.039070373388</v>
      </c>
      <c r="Q82" s="4">
        <f>'D1'!Q83*'C5'!Q82</f>
        <v>1218337.707360081</v>
      </c>
      <c r="R82" s="4">
        <f>'D1'!R83*'C5'!R82</f>
        <v>36330.011204507005</v>
      </c>
      <c r="S82" s="4">
        <f>'D1'!S83*'C5'!S82</f>
        <v>0</v>
      </c>
      <c r="T82" s="4">
        <f>'D1'!T83*'C5'!T82</f>
        <v>0</v>
      </c>
      <c r="U82" s="4">
        <f>'D1'!U83*'C5'!U82</f>
        <v>0</v>
      </c>
      <c r="V82" s="4">
        <f>'D1'!V83*'C5'!V82</f>
        <v>0</v>
      </c>
      <c r="W82" s="4">
        <f>'D1'!W83*'C5'!W82</f>
        <v>0</v>
      </c>
      <c r="X82" s="4">
        <f>'D1'!X83*'C5'!X82</f>
        <v>8034.882096774134</v>
      </c>
      <c r="Y82" s="4">
        <f>'D1'!Y83*'C5'!Y82</f>
        <v>0</v>
      </c>
      <c r="Z82" s="4">
        <f>'D1'!Z83*'C5'!Z82</f>
        <v>12598.388874000002</v>
      </c>
      <c r="AA82" s="4">
        <f>'D1'!AA83*'C5'!AA82</f>
        <v>0</v>
      </c>
      <c r="AB82" s="4">
        <f>'D1'!AB83*'C5'!AB82</f>
        <v>0</v>
      </c>
      <c r="AC82" s="4">
        <f>'D1'!AC83*'C5'!AC82</f>
        <v>0</v>
      </c>
      <c r="AD82" s="4">
        <f>'D1'!AD83*'C5'!AD82</f>
        <v>0</v>
      </c>
      <c r="AE82" s="4">
        <f>'D1'!AE83*'C5'!AE82</f>
        <v>0</v>
      </c>
      <c r="AF82" s="4">
        <f>'D1'!AF83*'C5'!AF82</f>
        <v>0</v>
      </c>
      <c r="AG82" s="4">
        <f>'D1'!AG83*'C5'!AG82</f>
        <v>0</v>
      </c>
      <c r="AH82" s="4">
        <f>'D1'!AH83*'C5'!AH82</f>
        <v>0</v>
      </c>
      <c r="AI82" s="4">
        <f>'D1'!AI83*'C5'!AI82</f>
        <v>0</v>
      </c>
      <c r="AJ82" s="4">
        <f>'D1'!AJ83*'C5'!AJ82</f>
        <v>0</v>
      </c>
      <c r="AK82" s="4">
        <f>A!AK82*'C5'!AK82</f>
        <v>0</v>
      </c>
      <c r="AL82" s="6">
        <f>'D1'!Q83*'C5'!AL82</f>
        <v>0</v>
      </c>
      <c r="AM82" s="6">
        <f>'D1'!R83*'C5'!AM82</f>
        <v>21840.293622988494</v>
      </c>
      <c r="AN82" s="6">
        <f>'D1'!X83*'C5'!AN82</f>
        <v>0</v>
      </c>
    </row>
    <row r="83" spans="1:40" ht="15">
      <c r="A83" s="5">
        <v>81</v>
      </c>
      <c r="B83" s="5">
        <v>81</v>
      </c>
      <c r="C83" s="1" t="s">
        <v>309</v>
      </c>
      <c r="D83" s="4">
        <f>'D1'!D84*'C5'!D83</f>
        <v>0</v>
      </c>
      <c r="E83" s="4">
        <f>'D1'!E84*'C5'!E83</f>
        <v>12874.766257979998</v>
      </c>
      <c r="F83" s="4">
        <f>'D1'!F84*'C5'!F83</f>
        <v>0</v>
      </c>
      <c r="G83" s="4">
        <f>'D1'!G84*'C5'!G83</f>
        <v>0</v>
      </c>
      <c r="H83" s="4">
        <f>'D1'!H84*'C5'!H83</f>
        <v>0</v>
      </c>
      <c r="I83" s="4">
        <f>'D1'!I84*'C5'!I83</f>
        <v>0</v>
      </c>
      <c r="J83" s="4">
        <f>'D1'!J84*'C5'!J83</f>
        <v>0</v>
      </c>
      <c r="K83" s="4">
        <f>'D1'!K84*'C5'!K83</f>
        <v>0</v>
      </c>
      <c r="L83" s="4">
        <f>'D1'!L84*'C5'!L83</f>
        <v>0</v>
      </c>
      <c r="M83" s="4">
        <f>'D1'!M84*'C5'!M83</f>
        <v>0</v>
      </c>
      <c r="N83" s="4">
        <f>'D1'!N84*'C5'!N83</f>
        <v>878441.6589728</v>
      </c>
      <c r="O83" s="4">
        <f>'D1'!O84*'C5'!O83</f>
        <v>0</v>
      </c>
      <c r="P83" s="4">
        <f>'D1'!P84*'C5'!P83</f>
        <v>89858.14429849287</v>
      </c>
      <c r="Q83" s="4">
        <f>'D1'!Q84*'C5'!Q83</f>
        <v>743863.9246694905</v>
      </c>
      <c r="R83" s="4">
        <f>'D1'!R84*'C5'!R83</f>
        <v>5546.749893087321</v>
      </c>
      <c r="S83" s="4">
        <f>'D1'!S84*'C5'!S83</f>
        <v>0</v>
      </c>
      <c r="T83" s="4">
        <f>'D1'!T84*'C5'!T83</f>
        <v>0</v>
      </c>
      <c r="U83" s="4">
        <f>'D1'!U84*'C5'!U83</f>
        <v>0</v>
      </c>
      <c r="V83" s="4">
        <f>'D1'!V84*'C5'!V83</f>
        <v>0</v>
      </c>
      <c r="W83" s="4">
        <f>'D1'!W84*'C5'!W83</f>
        <v>0</v>
      </c>
      <c r="X83" s="4">
        <f>'D1'!X84*'C5'!X83</f>
        <v>45535.47730094906</v>
      </c>
      <c r="Y83" s="4">
        <f>'D1'!Y84*'C5'!Y83</f>
        <v>0</v>
      </c>
      <c r="Z83" s="4">
        <f>'D1'!Z84*'C5'!Z83</f>
        <v>60045.234256079995</v>
      </c>
      <c r="AA83" s="4">
        <f>'D1'!AA84*'C5'!AA83</f>
        <v>0</v>
      </c>
      <c r="AB83" s="4">
        <f>'D1'!AB84*'C5'!AB83</f>
        <v>0</v>
      </c>
      <c r="AC83" s="4">
        <f>'D1'!AC84*'C5'!AC83</f>
        <v>0</v>
      </c>
      <c r="AD83" s="4">
        <f>'D1'!AD84*'C5'!AD83</f>
        <v>0</v>
      </c>
      <c r="AE83" s="4">
        <f>'D1'!AE84*'C5'!AE83</f>
        <v>0</v>
      </c>
      <c r="AF83" s="4">
        <f>'D1'!AF84*'C5'!AF83</f>
        <v>0</v>
      </c>
      <c r="AG83" s="4">
        <f>'D1'!AG84*'C5'!AG83</f>
        <v>0</v>
      </c>
      <c r="AH83" s="4">
        <f>'D1'!AH84*'C5'!AH83</f>
        <v>0</v>
      </c>
      <c r="AI83" s="4">
        <f>'D1'!AI84*'C5'!AI83</f>
        <v>0</v>
      </c>
      <c r="AJ83" s="4">
        <f>'D1'!AJ84*'C5'!AJ83</f>
        <v>0</v>
      </c>
      <c r="AK83" s="4">
        <f>A!AK83*'C5'!AK83</f>
        <v>0</v>
      </c>
      <c r="AL83" s="6">
        <f>'D1'!Q84*'C5'!AL83</f>
        <v>308144.49055529037</v>
      </c>
      <c r="AM83" s="6">
        <f>'D1'!R84*'C5'!AM83</f>
        <v>3334.5061645144356</v>
      </c>
      <c r="AN83" s="6">
        <f>'D1'!X84*'C5'!AN83</f>
        <v>0</v>
      </c>
    </row>
    <row r="84" spans="1:40" ht="15">
      <c r="A84" s="5">
        <v>82</v>
      </c>
      <c r="B84" s="5">
        <v>82</v>
      </c>
      <c r="C84" s="1" t="s">
        <v>258</v>
      </c>
      <c r="D84" s="4">
        <f>'D1'!D85*'C5'!D84</f>
        <v>0</v>
      </c>
      <c r="E84" s="4">
        <f>'D1'!E85*'C5'!E84</f>
        <v>1031.4572102999998</v>
      </c>
      <c r="F84" s="4">
        <f>'D1'!F85*'C5'!F84</f>
        <v>0</v>
      </c>
      <c r="G84" s="4">
        <f>'D1'!G85*'C5'!G84</f>
        <v>0</v>
      </c>
      <c r="H84" s="4">
        <f>'D1'!H85*'C5'!H84</f>
        <v>0</v>
      </c>
      <c r="I84" s="4">
        <f>'D1'!I85*'C5'!I84</f>
        <v>0</v>
      </c>
      <c r="J84" s="4">
        <f>'D1'!J85*'C5'!J84</f>
        <v>0</v>
      </c>
      <c r="K84" s="4">
        <f>'D1'!K85*'C5'!K84</f>
        <v>0</v>
      </c>
      <c r="L84" s="4">
        <f>'D1'!L85*'C5'!L84</f>
        <v>0</v>
      </c>
      <c r="M84" s="4">
        <f>'D1'!M85*'C5'!M84</f>
        <v>0</v>
      </c>
      <c r="N84" s="4">
        <f>'D1'!N85*'C5'!N84</f>
        <v>0</v>
      </c>
      <c r="O84" s="4">
        <f>'D1'!O85*'C5'!O84</f>
        <v>0</v>
      </c>
      <c r="P84" s="4">
        <f>'D1'!P85*'C5'!P84</f>
        <v>44563.487524772914</v>
      </c>
      <c r="Q84" s="4">
        <f>'D1'!Q85*'C5'!Q84</f>
        <v>47476.26688960378</v>
      </c>
      <c r="R84" s="4">
        <f>'D1'!R85*'C5'!R84</f>
        <v>1276.5247501699732</v>
      </c>
      <c r="S84" s="4">
        <f>'D1'!S85*'C5'!S84</f>
        <v>0</v>
      </c>
      <c r="T84" s="4">
        <f>'D1'!T85*'C5'!T84</f>
        <v>0</v>
      </c>
      <c r="U84" s="4">
        <f>'D1'!U85*'C5'!U84</f>
        <v>0</v>
      </c>
      <c r="V84" s="4">
        <f>'D1'!V85*'C5'!V84</f>
        <v>0</v>
      </c>
      <c r="W84" s="4">
        <f>'D1'!W85*'C5'!W84</f>
        <v>0</v>
      </c>
      <c r="X84" s="4">
        <f>'D1'!X85*'C5'!X84</f>
        <v>1192.150976843578</v>
      </c>
      <c r="Y84" s="4">
        <f>'D1'!Y85*'C5'!Y84</f>
        <v>0</v>
      </c>
      <c r="Z84" s="4">
        <f>'D1'!Z85*'C5'!Z84</f>
        <v>1574.5388740600001</v>
      </c>
      <c r="AA84" s="4">
        <f>'D1'!AA85*'C5'!AA84</f>
        <v>0</v>
      </c>
      <c r="AB84" s="4">
        <f>'D1'!AB85*'C5'!AB84</f>
        <v>0</v>
      </c>
      <c r="AC84" s="4">
        <f>'D1'!AC85*'C5'!AC84</f>
        <v>0</v>
      </c>
      <c r="AD84" s="4">
        <f>'D1'!AD85*'C5'!AD84</f>
        <v>0</v>
      </c>
      <c r="AE84" s="4">
        <f>'D1'!AE85*'C5'!AE84</f>
        <v>0</v>
      </c>
      <c r="AF84" s="4">
        <f>'D1'!AF85*'C5'!AF84</f>
        <v>0</v>
      </c>
      <c r="AG84" s="4">
        <f>'D1'!AG85*'C5'!AG84</f>
        <v>0</v>
      </c>
      <c r="AH84" s="4">
        <f>'D1'!AH85*'C5'!AH84</f>
        <v>0</v>
      </c>
      <c r="AI84" s="4">
        <f>'D1'!AI85*'C5'!AI84</f>
        <v>0</v>
      </c>
      <c r="AJ84" s="4">
        <f>'D1'!AJ85*'C5'!AJ84</f>
        <v>0</v>
      </c>
      <c r="AK84" s="4">
        <f>A!AK84*'C5'!AK84</f>
        <v>0</v>
      </c>
      <c r="AL84" s="6">
        <f>'D1'!Q85*'C5'!AL84</f>
        <v>19666.970784561272</v>
      </c>
      <c r="AM84" s="6">
        <f>'D1'!R85*'C5'!AM84</f>
        <v>767.4006815958694</v>
      </c>
      <c r="AN84" s="6">
        <f>'D1'!X85*'C5'!AN84</f>
        <v>0</v>
      </c>
    </row>
    <row r="85" spans="1:40" ht="15">
      <c r="A85" s="5">
        <v>83</v>
      </c>
      <c r="B85" s="5">
        <v>83</v>
      </c>
      <c r="C85" s="1" t="s">
        <v>259</v>
      </c>
      <c r="D85" s="4">
        <f>'D1'!D86*'C5'!D85</f>
        <v>0</v>
      </c>
      <c r="E85" s="4">
        <f>'D1'!E86*'C5'!E85</f>
        <v>0</v>
      </c>
      <c r="F85" s="4">
        <f>'D1'!F86*'C5'!F85</f>
        <v>0</v>
      </c>
      <c r="G85" s="4">
        <f>'D1'!G86*'C5'!G85</f>
        <v>0</v>
      </c>
      <c r="H85" s="4">
        <f>'D1'!H86*'C5'!H85</f>
        <v>0</v>
      </c>
      <c r="I85" s="4">
        <f>'D1'!I86*'C5'!I85</f>
        <v>0</v>
      </c>
      <c r="J85" s="4">
        <f>'D1'!J86*'C5'!J85</f>
        <v>0</v>
      </c>
      <c r="K85" s="4">
        <f>'D1'!K86*'C5'!K85</f>
        <v>0</v>
      </c>
      <c r="L85" s="4">
        <f>'D1'!L86*'C5'!L85</f>
        <v>0</v>
      </c>
      <c r="M85" s="4">
        <f>'D1'!M86*'C5'!M85</f>
        <v>0</v>
      </c>
      <c r="N85" s="4">
        <f>'D1'!N86*'C5'!N85</f>
        <v>28473.519578651685</v>
      </c>
      <c r="O85" s="4">
        <f>'D1'!O86*'C5'!O85</f>
        <v>0</v>
      </c>
      <c r="P85" s="4">
        <f>'D1'!P86*'C5'!P85</f>
        <v>65707.76227596936</v>
      </c>
      <c r="Q85" s="4">
        <f>'D1'!Q86*'C5'!Q85</f>
        <v>76315.5172108057</v>
      </c>
      <c r="R85" s="4">
        <f>'D1'!R86*'C5'!R85</f>
        <v>0</v>
      </c>
      <c r="S85" s="4">
        <f>'D1'!S86*'C5'!S85</f>
        <v>0</v>
      </c>
      <c r="T85" s="4">
        <f>'D1'!T86*'C5'!T85</f>
        <v>0</v>
      </c>
      <c r="U85" s="4">
        <f>'D1'!U86*'C5'!U85</f>
        <v>0</v>
      </c>
      <c r="V85" s="4">
        <f>'D1'!V86*'C5'!V85</f>
        <v>0</v>
      </c>
      <c r="W85" s="4">
        <f>'D1'!W86*'C5'!W85</f>
        <v>0</v>
      </c>
      <c r="X85" s="4">
        <f>'D1'!X86*'C5'!X85</f>
        <v>178.4559562055664</v>
      </c>
      <c r="Y85" s="4">
        <f>'D1'!Y86*'C5'!Y85</f>
        <v>0</v>
      </c>
      <c r="Z85" s="4">
        <f>'D1'!Z86*'C5'!Z85</f>
        <v>328.35162112</v>
      </c>
      <c r="AA85" s="4">
        <f>'D1'!AA86*'C5'!AA85</f>
        <v>0</v>
      </c>
      <c r="AB85" s="4">
        <f>'D1'!AB86*'C5'!AB85</f>
        <v>0</v>
      </c>
      <c r="AC85" s="4">
        <f>'D1'!AC86*'C5'!AC85</f>
        <v>0</v>
      </c>
      <c r="AD85" s="4">
        <f>'D1'!AD86*'C5'!AD85</f>
        <v>0</v>
      </c>
      <c r="AE85" s="4">
        <f>'D1'!AE86*'C5'!AE85</f>
        <v>0</v>
      </c>
      <c r="AF85" s="4">
        <f>'D1'!AF86*'C5'!AF85</f>
        <v>0</v>
      </c>
      <c r="AG85" s="4">
        <f>'D1'!AG86*'C5'!AG85</f>
        <v>0</v>
      </c>
      <c r="AH85" s="4">
        <f>'D1'!AH86*'C5'!AH85</f>
        <v>0</v>
      </c>
      <c r="AI85" s="4">
        <f>'D1'!AI86*'C5'!AI85</f>
        <v>0</v>
      </c>
      <c r="AJ85" s="4">
        <f>'D1'!AJ86*'C5'!AJ85</f>
        <v>0</v>
      </c>
      <c r="AK85" s="4">
        <f>A!AK85*'C5'!AK85</f>
        <v>0</v>
      </c>
      <c r="AL85" s="6">
        <f>'D1'!Q86*'C5'!AL85</f>
        <v>31613.586023594038</v>
      </c>
      <c r="AM85" s="6">
        <f>'D1'!R86*'C5'!AM85</f>
        <v>0</v>
      </c>
      <c r="AN85" s="6">
        <f>'D1'!X86*'C5'!AN85</f>
        <v>0</v>
      </c>
    </row>
    <row r="86" spans="1:40" ht="15">
      <c r="A86" s="5">
        <v>84</v>
      </c>
      <c r="B86" s="5">
        <v>84</v>
      </c>
      <c r="C86" s="1" t="s">
        <v>310</v>
      </c>
      <c r="D86" s="4">
        <f>'D1'!D87*'C5'!D86</f>
        <v>0</v>
      </c>
      <c r="E86" s="4">
        <f>'D1'!E87*'C5'!E86</f>
        <v>0</v>
      </c>
      <c r="F86" s="4">
        <f>'D1'!F87*'C5'!F86</f>
        <v>0</v>
      </c>
      <c r="G86" s="4">
        <f>'D1'!G87*'C5'!G86</f>
        <v>0</v>
      </c>
      <c r="H86" s="4">
        <f>'D1'!H87*'C5'!H86</f>
        <v>0</v>
      </c>
      <c r="I86" s="4">
        <f>'D1'!I87*'C5'!I86</f>
        <v>0</v>
      </c>
      <c r="J86" s="4">
        <f>'D1'!J87*'C5'!J86</f>
        <v>0</v>
      </c>
      <c r="K86" s="4">
        <f>'D1'!K87*'C5'!K86</f>
        <v>0</v>
      </c>
      <c r="L86" s="4">
        <f>'D1'!L87*'C5'!L86</f>
        <v>0</v>
      </c>
      <c r="M86" s="4">
        <f>'D1'!M87*'C5'!M86</f>
        <v>0</v>
      </c>
      <c r="N86" s="4">
        <f>'D1'!N87*'C5'!N86</f>
        <v>66234.24969101124</v>
      </c>
      <c r="O86" s="4">
        <f>'D1'!O87*'C5'!O86</f>
        <v>0</v>
      </c>
      <c r="P86" s="4">
        <f>'D1'!P87*'C5'!P86</f>
        <v>26891.681989460147</v>
      </c>
      <c r="Q86" s="4">
        <f>'D1'!Q87*'C5'!Q86</f>
        <v>62050.88653646098</v>
      </c>
      <c r="R86" s="4">
        <f>'D1'!R87*'C5'!R86</f>
        <v>0</v>
      </c>
      <c r="S86" s="4">
        <f>'D1'!S87*'C5'!S86</f>
        <v>0</v>
      </c>
      <c r="T86" s="4">
        <f>'D1'!T87*'C5'!T86</f>
        <v>0</v>
      </c>
      <c r="U86" s="4">
        <f>'D1'!U87*'C5'!U86</f>
        <v>0</v>
      </c>
      <c r="V86" s="4">
        <f>'D1'!V87*'C5'!V86</f>
        <v>0</v>
      </c>
      <c r="W86" s="4">
        <f>'D1'!W87*'C5'!W86</f>
        <v>0</v>
      </c>
      <c r="X86" s="4">
        <f>'D1'!X87*'C5'!X86</f>
        <v>128.34161233961964</v>
      </c>
      <c r="Y86" s="4">
        <f>'D1'!Y87*'C5'!Y86</f>
        <v>0</v>
      </c>
      <c r="Z86" s="4">
        <f>'D1'!Z87*'C5'!Z86</f>
        <v>237.78724736</v>
      </c>
      <c r="AA86" s="4">
        <f>'D1'!AA87*'C5'!AA86</f>
        <v>0</v>
      </c>
      <c r="AB86" s="4">
        <f>'D1'!AB87*'C5'!AB86</f>
        <v>0</v>
      </c>
      <c r="AC86" s="4">
        <f>'D1'!AC87*'C5'!AC86</f>
        <v>0</v>
      </c>
      <c r="AD86" s="4">
        <f>'D1'!AD87*'C5'!AD86</f>
        <v>0</v>
      </c>
      <c r="AE86" s="4">
        <f>'D1'!AE87*'C5'!AE86</f>
        <v>0</v>
      </c>
      <c r="AF86" s="4">
        <f>'D1'!AF87*'C5'!AF86</f>
        <v>0</v>
      </c>
      <c r="AG86" s="4">
        <f>'D1'!AG87*'C5'!AG86</f>
        <v>0</v>
      </c>
      <c r="AH86" s="4">
        <f>'D1'!AH87*'C5'!AH86</f>
        <v>0</v>
      </c>
      <c r="AI86" s="4">
        <f>'D1'!AI87*'C5'!AI86</f>
        <v>0</v>
      </c>
      <c r="AJ86" s="4">
        <f>'D1'!AJ87*'C5'!AJ86</f>
        <v>0</v>
      </c>
      <c r="AK86" s="4">
        <f>A!AK86*'C5'!AK86</f>
        <v>0</v>
      </c>
      <c r="AL86" s="6">
        <f>'D1'!Q87*'C5'!AL86</f>
        <v>25704.484632424494</v>
      </c>
      <c r="AM86" s="6">
        <f>'D1'!R87*'C5'!AM86</f>
        <v>0</v>
      </c>
      <c r="AN86" s="6">
        <f>'D1'!X87*'C5'!AN86</f>
        <v>0</v>
      </c>
    </row>
    <row r="87" spans="1:40" ht="15">
      <c r="A87" s="5">
        <v>85</v>
      </c>
      <c r="B87" s="5">
        <v>85</v>
      </c>
      <c r="C87" s="1" t="s">
        <v>311</v>
      </c>
      <c r="D87" s="4">
        <f>'D1'!D88*'C5'!D87</f>
        <v>0</v>
      </c>
      <c r="E87" s="4">
        <f>'D1'!E88*'C5'!E87</f>
        <v>0</v>
      </c>
      <c r="F87" s="4">
        <f>'D1'!F88*'C5'!F87</f>
        <v>75.0352086</v>
      </c>
      <c r="G87" s="4">
        <f>'D1'!G88*'C5'!G87</f>
        <v>0</v>
      </c>
      <c r="H87" s="4">
        <f>'D1'!H88*'C5'!H87</f>
        <v>0</v>
      </c>
      <c r="I87" s="4">
        <f>'D1'!I88*'C5'!I87</f>
        <v>0</v>
      </c>
      <c r="J87" s="4">
        <f>'D1'!J88*'C5'!J87</f>
        <v>0</v>
      </c>
      <c r="K87" s="4">
        <f>'D1'!K88*'C5'!K87</f>
        <v>0</v>
      </c>
      <c r="L87" s="4">
        <f>'D1'!L88*'C5'!L87</f>
        <v>0</v>
      </c>
      <c r="M87" s="4">
        <f>'D1'!M88*'C5'!M87</f>
        <v>0</v>
      </c>
      <c r="N87" s="4">
        <f>'D1'!N88*'C5'!N87</f>
        <v>11664.704943820227</v>
      </c>
      <c r="O87" s="4">
        <f>'D1'!O88*'C5'!O87</f>
        <v>0</v>
      </c>
      <c r="P87" s="4">
        <f>'D1'!P88*'C5'!P87</f>
        <v>14334.04531993835</v>
      </c>
      <c r="Q87" s="4">
        <f>'D1'!Q88*'C5'!Q87</f>
        <v>88638.00702974077</v>
      </c>
      <c r="R87" s="4">
        <f>'D1'!R88*'C5'!R87</f>
        <v>16656.473938923504</v>
      </c>
      <c r="S87" s="4">
        <f>'D1'!S88*'C5'!S87</f>
        <v>0</v>
      </c>
      <c r="T87" s="4">
        <f>'D1'!T88*'C5'!T87</f>
        <v>0</v>
      </c>
      <c r="U87" s="4">
        <f>'D1'!U88*'C5'!U87</f>
        <v>0</v>
      </c>
      <c r="V87" s="4">
        <f>'D1'!V88*'C5'!V87</f>
        <v>0</v>
      </c>
      <c r="W87" s="4">
        <f>'D1'!W88*'C5'!W87</f>
        <v>0</v>
      </c>
      <c r="X87" s="4">
        <f>'D1'!X88*'C5'!X87</f>
        <v>4.074336899670465</v>
      </c>
      <c r="Y87" s="4">
        <f>'D1'!Y88*'C5'!Y87</f>
        <v>0</v>
      </c>
      <c r="Z87" s="4">
        <f>'D1'!Z88*'C5'!Z87</f>
        <v>66.2921178</v>
      </c>
      <c r="AA87" s="4">
        <f>'D1'!AA88*'C5'!AA87</f>
        <v>0</v>
      </c>
      <c r="AB87" s="4">
        <f>'D1'!AB88*'C5'!AB87</f>
        <v>0</v>
      </c>
      <c r="AC87" s="4">
        <f>'D1'!AC88*'C5'!AC87</f>
        <v>0</v>
      </c>
      <c r="AD87" s="4">
        <f>'D1'!AD88*'C5'!AD87</f>
        <v>0</v>
      </c>
      <c r="AE87" s="4">
        <f>'D1'!AE88*'C5'!AE87</f>
        <v>0</v>
      </c>
      <c r="AF87" s="4">
        <f>'D1'!AF88*'C5'!AF87</f>
        <v>0</v>
      </c>
      <c r="AG87" s="4">
        <f>'D1'!AG88*'C5'!AG87</f>
        <v>0</v>
      </c>
      <c r="AH87" s="4">
        <f>'D1'!AH88*'C5'!AH87</f>
        <v>0</v>
      </c>
      <c r="AI87" s="4">
        <f>'D1'!AI88*'C5'!AI87</f>
        <v>0</v>
      </c>
      <c r="AJ87" s="4">
        <f>'D1'!AJ88*'C5'!AJ87</f>
        <v>0</v>
      </c>
      <c r="AK87" s="4">
        <f>A!AK87*'C5'!AK87</f>
        <v>0</v>
      </c>
      <c r="AL87" s="6">
        <f>'D1'!Q88*'C5'!AL87</f>
        <v>36718.15854243962</v>
      </c>
      <c r="AM87" s="6">
        <f>'D1'!R88*'C5'!AM87</f>
        <v>10013.271933827953</v>
      </c>
      <c r="AN87" s="6">
        <f>'D1'!X88*'C5'!AN87</f>
        <v>0</v>
      </c>
    </row>
    <row r="88" spans="1:40" ht="15">
      <c r="A88" s="5">
        <v>86</v>
      </c>
      <c r="B88" s="5">
        <v>86</v>
      </c>
      <c r="C88" s="1" t="s">
        <v>312</v>
      </c>
      <c r="D88" s="4">
        <f>'D1'!D89*'C5'!D88</f>
        <v>0</v>
      </c>
      <c r="E88" s="4">
        <f>'D1'!E89*'C5'!E88</f>
        <v>0</v>
      </c>
      <c r="F88" s="4">
        <f>'D1'!F89*'C5'!F88</f>
        <v>0</v>
      </c>
      <c r="G88" s="4">
        <f>'D1'!G89*'C5'!G88</f>
        <v>0</v>
      </c>
      <c r="H88" s="4">
        <f>'D1'!H89*'C5'!H88</f>
        <v>0</v>
      </c>
      <c r="I88" s="4">
        <f>'D1'!I89*'C5'!I88</f>
        <v>0</v>
      </c>
      <c r="J88" s="4">
        <f>'D1'!J89*'C5'!J88</f>
        <v>0</v>
      </c>
      <c r="K88" s="4">
        <f>'D1'!K89*'C5'!K88</f>
        <v>0</v>
      </c>
      <c r="L88" s="4">
        <f>'D1'!L89*'C5'!L88</f>
        <v>0</v>
      </c>
      <c r="M88" s="4">
        <f>'D1'!M89*'C5'!M88</f>
        <v>0</v>
      </c>
      <c r="N88" s="4">
        <f>'D1'!N89*'C5'!N88</f>
        <v>4326.88486971</v>
      </c>
      <c r="O88" s="4">
        <f>'D1'!O89*'C5'!O88</f>
        <v>0</v>
      </c>
      <c r="P88" s="4">
        <f>'D1'!P89*'C5'!P88</f>
        <v>17536.342710550976</v>
      </c>
      <c r="Q88" s="4">
        <f>'D1'!Q89*'C5'!Q88</f>
        <v>116090.01388279293</v>
      </c>
      <c r="R88" s="4">
        <f>'D1'!R89*'C5'!R88</f>
        <v>66111.26223922995</v>
      </c>
      <c r="S88" s="4">
        <f>'D1'!S89*'C5'!S88</f>
        <v>0</v>
      </c>
      <c r="T88" s="4">
        <f>'D1'!T89*'C5'!T88</f>
        <v>0</v>
      </c>
      <c r="U88" s="4">
        <f>'D1'!U89*'C5'!U88</f>
        <v>0</v>
      </c>
      <c r="V88" s="4">
        <f>'D1'!V89*'C5'!V88</f>
        <v>0</v>
      </c>
      <c r="W88" s="4">
        <f>'D1'!W89*'C5'!W88</f>
        <v>0</v>
      </c>
      <c r="X88" s="4">
        <f>'D1'!X89*'C5'!X88</f>
        <v>28524.601647895484</v>
      </c>
      <c r="Y88" s="4">
        <f>'D1'!Y89*'C5'!Y88</f>
        <v>0</v>
      </c>
      <c r="Z88" s="4">
        <f>'D1'!Z89*'C5'!Z88</f>
        <v>7600.153960193068</v>
      </c>
      <c r="AA88" s="4">
        <f>'D1'!AA89*'C5'!AA88</f>
        <v>0</v>
      </c>
      <c r="AB88" s="4">
        <f>'D1'!AB89*'C5'!AB88</f>
        <v>0</v>
      </c>
      <c r="AC88" s="4">
        <f>'D1'!AC89*'C5'!AC88</f>
        <v>0</v>
      </c>
      <c r="AD88" s="4">
        <f>'D1'!AD89*'C5'!AD88</f>
        <v>0</v>
      </c>
      <c r="AE88" s="4">
        <f>'D1'!AE89*'C5'!AE88</f>
        <v>0</v>
      </c>
      <c r="AF88" s="4">
        <f>'D1'!AF89*'C5'!AF88</f>
        <v>0</v>
      </c>
      <c r="AG88" s="4">
        <f>'D1'!AG89*'C5'!AG88</f>
        <v>0</v>
      </c>
      <c r="AH88" s="4">
        <f>'D1'!AH89*'C5'!AH88</f>
        <v>0</v>
      </c>
      <c r="AI88" s="4">
        <f>'D1'!AI89*'C5'!AI88</f>
        <v>0</v>
      </c>
      <c r="AJ88" s="4">
        <f>'D1'!AJ89*'C5'!AJ88</f>
        <v>0</v>
      </c>
      <c r="AK88" s="4">
        <f>A!AK88*'C5'!AK88</f>
        <v>0</v>
      </c>
      <c r="AL88" s="6">
        <f>'D1'!Q89*'C5'!AL88</f>
        <v>48090.11030124099</v>
      </c>
      <c r="AM88" s="6">
        <f>'D1'!R89*'C5'!AM88</f>
        <v>39743.70860948287</v>
      </c>
      <c r="AN88" s="6">
        <f>'D1'!X89*'C5'!AN88</f>
        <v>0</v>
      </c>
    </row>
    <row r="89" spans="1:40" ht="15">
      <c r="A89" s="5">
        <v>87</v>
      </c>
      <c r="B89" s="5">
        <v>87</v>
      </c>
      <c r="C89" s="1" t="s">
        <v>34</v>
      </c>
      <c r="D89" s="4">
        <f>'D1'!D90*'C5'!D89</f>
        <v>0</v>
      </c>
      <c r="E89" s="4">
        <f>'D1'!E90*'C5'!E89</f>
        <v>3137.8177413000003</v>
      </c>
      <c r="F89" s="4">
        <f>'D1'!F90*'C5'!F89</f>
        <v>13.633057350000001</v>
      </c>
      <c r="G89" s="4">
        <f>'D1'!G90*'C5'!G89</f>
        <v>0</v>
      </c>
      <c r="H89" s="4">
        <f>'D1'!H90*'C5'!H89</f>
        <v>0</v>
      </c>
      <c r="I89" s="4">
        <f>'D1'!I90*'C5'!I89</f>
        <v>0</v>
      </c>
      <c r="J89" s="4">
        <f>'D1'!J90*'C5'!J89</f>
        <v>0</v>
      </c>
      <c r="K89" s="4">
        <f>'D1'!K90*'C5'!K89</f>
        <v>0</v>
      </c>
      <c r="L89" s="4">
        <f>'D1'!L90*'C5'!L89</f>
        <v>0</v>
      </c>
      <c r="M89" s="4">
        <f>'D1'!M90*'C5'!M89</f>
        <v>0</v>
      </c>
      <c r="N89" s="4">
        <f>'D1'!N90*'C5'!N89</f>
        <v>37905.3057022472</v>
      </c>
      <c r="O89" s="4">
        <f>'D1'!O90*'C5'!O89</f>
        <v>0</v>
      </c>
      <c r="P89" s="4">
        <f>'D1'!P90*'C5'!P89</f>
        <v>235293.6655076455</v>
      </c>
      <c r="Q89" s="4">
        <f>'D1'!Q90*'C5'!Q89</f>
        <v>159962.87304772134</v>
      </c>
      <c r="R89" s="4">
        <f>'D1'!R90*'C5'!R89</f>
        <v>0</v>
      </c>
      <c r="S89" s="4">
        <f>'D1'!S90*'C5'!S89</f>
        <v>0</v>
      </c>
      <c r="T89" s="4">
        <f>'D1'!T90*'C5'!T89</f>
        <v>0</v>
      </c>
      <c r="U89" s="4">
        <f>'D1'!U90*'C5'!U89</f>
        <v>0</v>
      </c>
      <c r="V89" s="4">
        <f>'D1'!V90*'C5'!V89</f>
        <v>0</v>
      </c>
      <c r="W89" s="4">
        <f>'D1'!W90*'C5'!W89</f>
        <v>0</v>
      </c>
      <c r="X89" s="4">
        <f>'D1'!X90*'C5'!X89</f>
        <v>374.02412738974874</v>
      </c>
      <c r="Y89" s="4">
        <f>'D1'!Y90*'C5'!Y89</f>
        <v>0</v>
      </c>
      <c r="Z89" s="4">
        <f>'D1'!Z90*'C5'!Z89</f>
        <v>260.63049342000005</v>
      </c>
      <c r="AA89" s="4">
        <f>'D1'!AA90*'C5'!AA89</f>
        <v>0</v>
      </c>
      <c r="AB89" s="4">
        <f>'D1'!AB90*'C5'!AB89</f>
        <v>0</v>
      </c>
      <c r="AC89" s="4">
        <f>'D1'!AC90*'C5'!AC89</f>
        <v>0</v>
      </c>
      <c r="AD89" s="4">
        <f>'D1'!AD90*'C5'!AD89</f>
        <v>0</v>
      </c>
      <c r="AE89" s="4">
        <f>'D1'!AE90*'C5'!AE89</f>
        <v>0</v>
      </c>
      <c r="AF89" s="4">
        <f>'D1'!AF90*'C5'!AF89</f>
        <v>0</v>
      </c>
      <c r="AG89" s="4">
        <f>'D1'!AG90*'C5'!AG89</f>
        <v>0</v>
      </c>
      <c r="AH89" s="4">
        <f>'D1'!AH90*'C5'!AH89</f>
        <v>0</v>
      </c>
      <c r="AI89" s="4">
        <f>'D1'!AI90*'C5'!AI89</f>
        <v>0</v>
      </c>
      <c r="AJ89" s="4">
        <f>'D1'!AJ90*'C5'!AJ89</f>
        <v>0</v>
      </c>
      <c r="AK89" s="4">
        <f>A!AK89*'C5'!AK89</f>
        <v>0</v>
      </c>
      <c r="AL89" s="6">
        <f>'D1'!Q90*'C5'!AL89</f>
        <v>66264.37495937402</v>
      </c>
      <c r="AM89" s="6">
        <f>'D1'!R90*'C5'!AM89</f>
        <v>0</v>
      </c>
      <c r="AN89" s="6">
        <f>'D1'!X90*'C5'!AN89</f>
        <v>0</v>
      </c>
    </row>
    <row r="90" spans="1:40" ht="15">
      <c r="A90" s="5">
        <v>88</v>
      </c>
      <c r="B90" s="5">
        <v>88</v>
      </c>
      <c r="C90" s="1" t="s">
        <v>260</v>
      </c>
      <c r="D90" s="4">
        <f>'D1'!D91*'C5'!D90</f>
        <v>0</v>
      </c>
      <c r="E90" s="4">
        <f>'D1'!E91*'C5'!E90</f>
        <v>184.42046701194747</v>
      </c>
      <c r="F90" s="4">
        <f>'D1'!F91*'C5'!F90</f>
        <v>0</v>
      </c>
      <c r="G90" s="4">
        <f>'D1'!G91*'C5'!G90</f>
        <v>0</v>
      </c>
      <c r="H90" s="4">
        <f>'D1'!H91*'C5'!H90</f>
        <v>0</v>
      </c>
      <c r="I90" s="4">
        <f>'D1'!I91*'C5'!I90</f>
        <v>0</v>
      </c>
      <c r="J90" s="4">
        <f>'D1'!J91*'C5'!J90</f>
        <v>0</v>
      </c>
      <c r="K90" s="4">
        <f>'D1'!K91*'C5'!K90</f>
        <v>0</v>
      </c>
      <c r="L90" s="4">
        <f>'D1'!L91*'C5'!L90</f>
        <v>0</v>
      </c>
      <c r="M90" s="4">
        <f>'D1'!M91*'C5'!M90</f>
        <v>0</v>
      </c>
      <c r="N90" s="4">
        <f>'D1'!N91*'C5'!N90</f>
        <v>300111.431105</v>
      </c>
      <c r="O90" s="4">
        <f>'D1'!O91*'C5'!O90</f>
        <v>0</v>
      </c>
      <c r="P90" s="4">
        <f>'D1'!P91*'C5'!P90</f>
        <v>99793.05259520981</v>
      </c>
      <c r="Q90" s="4">
        <f>'D1'!Q91*'C5'!Q90</f>
        <v>241517.37515861355</v>
      </c>
      <c r="R90" s="4">
        <f>'D1'!R91*'C5'!R90</f>
        <v>1591.9243579903123</v>
      </c>
      <c r="S90" s="4">
        <f>'D1'!S91*'C5'!S90</f>
        <v>0</v>
      </c>
      <c r="T90" s="4">
        <f>'D1'!T91*'C5'!T90</f>
        <v>0</v>
      </c>
      <c r="U90" s="4">
        <f>'D1'!U91*'C5'!U90</f>
        <v>0</v>
      </c>
      <c r="V90" s="4">
        <f>'D1'!V91*'C5'!V90</f>
        <v>0</v>
      </c>
      <c r="W90" s="4">
        <f>'D1'!W91*'C5'!W90</f>
        <v>0</v>
      </c>
      <c r="X90" s="4">
        <f>'D1'!X91*'C5'!X90</f>
        <v>13128.49133159416</v>
      </c>
      <c r="Y90" s="4">
        <f>'D1'!Y91*'C5'!Y90</f>
        <v>0</v>
      </c>
      <c r="Z90" s="4">
        <f>'D1'!Z91*'C5'!Z90</f>
        <v>6863.590119580001</v>
      </c>
      <c r="AA90" s="4">
        <f>'D1'!AA91*'C5'!AA90</f>
        <v>0</v>
      </c>
      <c r="AB90" s="4">
        <f>'D1'!AB91*'C5'!AB90</f>
        <v>0</v>
      </c>
      <c r="AC90" s="4">
        <f>'D1'!AC91*'C5'!AC90</f>
        <v>0</v>
      </c>
      <c r="AD90" s="4">
        <f>'D1'!AD91*'C5'!AD90</f>
        <v>0</v>
      </c>
      <c r="AE90" s="4">
        <f>'D1'!AE91*'C5'!AE90</f>
        <v>0</v>
      </c>
      <c r="AF90" s="4">
        <f>'D1'!AF91*'C5'!AF90</f>
        <v>0</v>
      </c>
      <c r="AG90" s="4">
        <f>'D1'!AG91*'C5'!AG90</f>
        <v>0</v>
      </c>
      <c r="AH90" s="4">
        <f>'D1'!AH91*'C5'!AH90</f>
        <v>0</v>
      </c>
      <c r="AI90" s="4">
        <f>'D1'!AI91*'C5'!AI90</f>
        <v>0</v>
      </c>
      <c r="AJ90" s="4">
        <f>'D1'!AJ91*'C5'!AJ90</f>
        <v>0</v>
      </c>
      <c r="AK90" s="4">
        <f>A!AK90*'C5'!AK90</f>
        <v>0</v>
      </c>
      <c r="AL90" s="6">
        <f>'D1'!Q91*'C5'!AL90</f>
        <v>100048.20244719998</v>
      </c>
      <c r="AM90" s="6">
        <f>'D1'!R91*'C5'!AM90</f>
        <v>957.0075607293684</v>
      </c>
      <c r="AN90" s="6">
        <f>'D1'!X91*'C5'!AN90</f>
        <v>0</v>
      </c>
    </row>
    <row r="91" spans="1:40" ht="15">
      <c r="A91" s="5">
        <v>89</v>
      </c>
      <c r="B91" s="5">
        <v>89</v>
      </c>
      <c r="C91" s="1" t="s">
        <v>261</v>
      </c>
      <c r="D91" s="4">
        <f>'D1'!D92*'C5'!D91</f>
        <v>0</v>
      </c>
      <c r="E91" s="4">
        <f>'D1'!E92*'C5'!E91</f>
        <v>4726.790342635033</v>
      </c>
      <c r="F91" s="4">
        <f>'D1'!F92*'C5'!F91</f>
        <v>13487.676974909999</v>
      </c>
      <c r="G91" s="4">
        <f>'D1'!G92*'C5'!G91</f>
        <v>0</v>
      </c>
      <c r="H91" s="4">
        <f>'D1'!H92*'C5'!H91</f>
        <v>0</v>
      </c>
      <c r="I91" s="4">
        <f>'D1'!I92*'C5'!I91</f>
        <v>0</v>
      </c>
      <c r="J91" s="4">
        <f>'D1'!J92*'C5'!J91</f>
        <v>0</v>
      </c>
      <c r="K91" s="4">
        <f>'D1'!K92*'C5'!K91</f>
        <v>0</v>
      </c>
      <c r="L91" s="4">
        <f>'D1'!L92*'C5'!L91</f>
        <v>0</v>
      </c>
      <c r="M91" s="4">
        <f>'D1'!M92*'C5'!M91</f>
        <v>0</v>
      </c>
      <c r="N91" s="4">
        <f>'D1'!N92*'C5'!N91</f>
        <v>138976.99531100004</v>
      </c>
      <c r="O91" s="4">
        <f>'D1'!O92*'C5'!O91</f>
        <v>0</v>
      </c>
      <c r="P91" s="4">
        <f>'D1'!P92*'C5'!P91</f>
        <v>36321.6267626122</v>
      </c>
      <c r="Q91" s="4">
        <f>'D1'!Q92*'C5'!Q91</f>
        <v>200631.3710658495</v>
      </c>
      <c r="R91" s="4">
        <f>'D1'!R92*'C5'!R91</f>
        <v>0</v>
      </c>
      <c r="S91" s="4">
        <f>'D1'!S92*'C5'!S91</f>
        <v>0</v>
      </c>
      <c r="T91" s="4">
        <f>'D1'!T92*'C5'!T91</f>
        <v>0</v>
      </c>
      <c r="U91" s="4">
        <f>'D1'!U92*'C5'!U91</f>
        <v>0</v>
      </c>
      <c r="V91" s="4">
        <f>'D1'!V92*'C5'!V91</f>
        <v>0</v>
      </c>
      <c r="W91" s="4">
        <f>'D1'!W92*'C5'!W91</f>
        <v>0</v>
      </c>
      <c r="X91" s="4">
        <f>'D1'!X92*'C5'!X91</f>
        <v>87438.09474051195</v>
      </c>
      <c r="Y91" s="4">
        <f>'D1'!Y92*'C5'!Y91</f>
        <v>0</v>
      </c>
      <c r="Z91" s="4">
        <f>'D1'!Z92*'C5'!Z91</f>
        <v>194131.1942204</v>
      </c>
      <c r="AA91" s="4">
        <f>'D1'!AA92*'C5'!AA91</f>
        <v>0</v>
      </c>
      <c r="AB91" s="4">
        <f>'D1'!AB92*'C5'!AB91</f>
        <v>0</v>
      </c>
      <c r="AC91" s="4">
        <f>'D1'!AC92*'C5'!AC91</f>
        <v>0</v>
      </c>
      <c r="AD91" s="4">
        <f>'D1'!AD92*'C5'!AD91</f>
        <v>0</v>
      </c>
      <c r="AE91" s="4">
        <f>'D1'!AE92*'C5'!AE91</f>
        <v>0</v>
      </c>
      <c r="AF91" s="4">
        <f>'D1'!AF92*'C5'!AF91</f>
        <v>0</v>
      </c>
      <c r="AG91" s="4">
        <f>'D1'!AG92*'C5'!AG91</f>
        <v>0</v>
      </c>
      <c r="AH91" s="4">
        <f>'D1'!AH92*'C5'!AH91</f>
        <v>0</v>
      </c>
      <c r="AI91" s="4">
        <f>'D1'!AI92*'C5'!AI91</f>
        <v>0</v>
      </c>
      <c r="AJ91" s="4">
        <f>'D1'!AJ92*'C5'!AJ91</f>
        <v>0</v>
      </c>
      <c r="AK91" s="4">
        <f>A!AK91*'C5'!AK91</f>
        <v>0</v>
      </c>
      <c r="AL91" s="6">
        <f>'D1'!Q92*'C5'!AL91</f>
        <v>83111.23792428122</v>
      </c>
      <c r="AM91" s="6">
        <f>'D1'!R92*'C5'!AM91</f>
        <v>0</v>
      </c>
      <c r="AN91" s="6">
        <f>'D1'!X92*'C5'!AN91</f>
        <v>0</v>
      </c>
    </row>
    <row r="92" spans="1:40" ht="15">
      <c r="A92" s="5">
        <v>90</v>
      </c>
      <c r="B92" s="5">
        <v>90</v>
      </c>
      <c r="C92" s="1" t="s">
        <v>35</v>
      </c>
      <c r="D92" s="4">
        <f>'D1'!D93*'C5'!D92</f>
        <v>0</v>
      </c>
      <c r="E92" s="4">
        <f>'D1'!E93*'C5'!E92</f>
        <v>15865.161396031195</v>
      </c>
      <c r="F92" s="4">
        <f>'D1'!F93*'C5'!F92</f>
        <v>0</v>
      </c>
      <c r="G92" s="4">
        <f>'D1'!G93*'C5'!G92</f>
        <v>0</v>
      </c>
      <c r="H92" s="4">
        <f>'D1'!H93*'C5'!H92</f>
        <v>0</v>
      </c>
      <c r="I92" s="4">
        <f>'D1'!I93*'C5'!I92</f>
        <v>0</v>
      </c>
      <c r="J92" s="4">
        <f>'D1'!J93*'C5'!J92</f>
        <v>0</v>
      </c>
      <c r="K92" s="4">
        <f>'D1'!K93*'C5'!K92</f>
        <v>0</v>
      </c>
      <c r="L92" s="4">
        <f>'D1'!L93*'C5'!L92</f>
        <v>0</v>
      </c>
      <c r="M92" s="4">
        <f>'D1'!M93*'C5'!M92</f>
        <v>0</v>
      </c>
      <c r="N92" s="4">
        <f>'D1'!N93*'C5'!N92</f>
        <v>67017.58737840001</v>
      </c>
      <c r="O92" s="4">
        <f>'D1'!O93*'C5'!O92</f>
        <v>0</v>
      </c>
      <c r="P92" s="4">
        <f>'D1'!P93*'C5'!P92</f>
        <v>31213.332773777092</v>
      </c>
      <c r="Q92" s="4">
        <f>'D1'!Q93*'C5'!Q92</f>
        <v>46244.87423083877</v>
      </c>
      <c r="R92" s="4">
        <f>'D1'!R93*'C5'!R92</f>
        <v>0</v>
      </c>
      <c r="S92" s="4">
        <f>'D1'!S93*'C5'!S92</f>
        <v>0</v>
      </c>
      <c r="T92" s="4">
        <f>'D1'!T93*'C5'!T92</f>
        <v>0</v>
      </c>
      <c r="U92" s="4">
        <f>'D1'!U93*'C5'!U92</f>
        <v>0</v>
      </c>
      <c r="V92" s="4">
        <f>'D1'!V93*'C5'!V92</f>
        <v>0</v>
      </c>
      <c r="W92" s="4">
        <f>'D1'!W93*'C5'!W92</f>
        <v>0</v>
      </c>
      <c r="X92" s="4">
        <f>'D1'!X93*'C5'!X92</f>
        <v>8454.19474232422</v>
      </c>
      <c r="Y92" s="4">
        <f>'D1'!Y93*'C5'!Y92</f>
        <v>0</v>
      </c>
      <c r="Z92" s="4">
        <f>'D1'!Z93*'C5'!Z92</f>
        <v>54053.010290700004</v>
      </c>
      <c r="AA92" s="4">
        <f>'D1'!AA93*'C5'!AA92</f>
        <v>0</v>
      </c>
      <c r="AB92" s="4">
        <f>'D1'!AB93*'C5'!AB92</f>
        <v>0</v>
      </c>
      <c r="AC92" s="4">
        <f>'D1'!AC93*'C5'!AC92</f>
        <v>0</v>
      </c>
      <c r="AD92" s="4">
        <f>'D1'!AD93*'C5'!AD92</f>
        <v>0</v>
      </c>
      <c r="AE92" s="4">
        <f>'D1'!AE93*'C5'!AE92</f>
        <v>0</v>
      </c>
      <c r="AF92" s="4">
        <f>'D1'!AF93*'C5'!AF92</f>
        <v>0</v>
      </c>
      <c r="AG92" s="4">
        <f>'D1'!AG93*'C5'!AG92</f>
        <v>0</v>
      </c>
      <c r="AH92" s="4">
        <f>'D1'!AH93*'C5'!AH92</f>
        <v>0</v>
      </c>
      <c r="AI92" s="4">
        <f>'D1'!AI93*'C5'!AI92</f>
        <v>0</v>
      </c>
      <c r="AJ92" s="4">
        <f>'D1'!AJ93*'C5'!AJ92</f>
        <v>0</v>
      </c>
      <c r="AK92" s="4">
        <f>A!AK92*'C5'!AK92</f>
        <v>0</v>
      </c>
      <c r="AL92" s="6">
        <f>'D1'!Q93*'C5'!AL92</f>
        <v>19156.86826322007</v>
      </c>
      <c r="AM92" s="6">
        <f>'D1'!R93*'C5'!AM92</f>
        <v>0</v>
      </c>
      <c r="AN92" s="6">
        <f>'D1'!X93*'C5'!AN92</f>
        <v>0</v>
      </c>
    </row>
    <row r="93" spans="1:40" ht="15">
      <c r="A93" s="5">
        <v>91</v>
      </c>
      <c r="B93" s="5">
        <v>91</v>
      </c>
      <c r="C93" s="1" t="s">
        <v>36</v>
      </c>
      <c r="D93" s="4">
        <f>'D1'!D94*'C5'!D93</f>
        <v>0</v>
      </c>
      <c r="E93" s="4">
        <f>'D1'!E94*'C5'!E93</f>
        <v>28580.709457799996</v>
      </c>
      <c r="F93" s="4">
        <f>'D1'!F94*'C5'!F93</f>
        <v>123.62299785</v>
      </c>
      <c r="G93" s="4">
        <f>'D1'!G94*'C5'!G93</f>
        <v>0</v>
      </c>
      <c r="H93" s="4">
        <f>'D1'!H94*'C5'!H93</f>
        <v>0</v>
      </c>
      <c r="I93" s="4">
        <f>'D1'!I94*'C5'!I93</f>
        <v>0</v>
      </c>
      <c r="J93" s="4">
        <f>'D1'!J94*'C5'!J93</f>
        <v>0</v>
      </c>
      <c r="K93" s="4">
        <f>'D1'!K94*'C5'!K93</f>
        <v>0</v>
      </c>
      <c r="L93" s="4">
        <f>'D1'!L94*'C5'!L93</f>
        <v>0</v>
      </c>
      <c r="M93" s="4">
        <f>'D1'!M94*'C5'!M93</f>
        <v>0</v>
      </c>
      <c r="N93" s="4">
        <f>'D1'!N94*'C5'!N93</f>
        <v>160238.6948256579</v>
      </c>
      <c r="O93" s="4">
        <f>'D1'!O94*'C5'!O93</f>
        <v>80629.42161981086</v>
      </c>
      <c r="P93" s="4">
        <f>'D1'!P94*'C5'!P93</f>
        <v>365354.4725954071</v>
      </c>
      <c r="Q93" s="4">
        <f>'D1'!Q94*'C5'!Q93</f>
        <v>179588.08650639775</v>
      </c>
      <c r="R93" s="4">
        <f>'D1'!R94*'C5'!R93</f>
        <v>2031.2773096248177</v>
      </c>
      <c r="S93" s="4">
        <f>'D1'!S94*'C5'!S93</f>
        <v>0</v>
      </c>
      <c r="T93" s="4">
        <f>'D1'!T94*'C5'!T93</f>
        <v>0</v>
      </c>
      <c r="U93" s="4">
        <f>'D1'!U94*'C5'!U93</f>
        <v>0</v>
      </c>
      <c r="V93" s="4">
        <f>'D1'!V94*'C5'!V93</f>
        <v>0</v>
      </c>
      <c r="W93" s="4">
        <f>'D1'!W94*'C5'!W93</f>
        <v>0</v>
      </c>
      <c r="X93" s="4">
        <f>'D1'!X94*'C5'!X93</f>
        <v>681.6365633148689</v>
      </c>
      <c r="Y93" s="4">
        <f>'D1'!Y94*'C5'!Y93</f>
        <v>0</v>
      </c>
      <c r="Z93" s="4">
        <f>'D1'!Z94*'C5'!Z93</f>
        <v>13895.119289120004</v>
      </c>
      <c r="AA93" s="4">
        <f>'D1'!AA94*'C5'!AA93</f>
        <v>0</v>
      </c>
      <c r="AB93" s="4">
        <f>'D1'!AB94*'C5'!AB93</f>
        <v>0</v>
      </c>
      <c r="AC93" s="4">
        <f>'D1'!AC94*'C5'!AC93</f>
        <v>0</v>
      </c>
      <c r="AD93" s="4">
        <f>'D1'!AD94*'C5'!AD93</f>
        <v>0</v>
      </c>
      <c r="AE93" s="4">
        <f>'D1'!AE94*'C5'!AE93</f>
        <v>0</v>
      </c>
      <c r="AF93" s="4">
        <f>'D1'!AF94*'C5'!AF93</f>
        <v>0</v>
      </c>
      <c r="AG93" s="4">
        <f>'D1'!AG94*'C5'!AG93</f>
        <v>0</v>
      </c>
      <c r="AH93" s="4">
        <f>'D1'!AH94*'C5'!AH93</f>
        <v>0</v>
      </c>
      <c r="AI93" s="4">
        <f>'D1'!AI94*'C5'!AI93</f>
        <v>0</v>
      </c>
      <c r="AJ93" s="4">
        <f>'D1'!AJ94*'C5'!AJ93</f>
        <v>0</v>
      </c>
      <c r="AK93" s="4">
        <f>A!AK93*'C5'!AK93</f>
        <v>0</v>
      </c>
      <c r="AL93" s="6">
        <f>'D1'!Q94*'C5'!AL93</f>
        <v>74394.08955193157</v>
      </c>
      <c r="AM93" s="6">
        <f>'D1'!R94*'C5'!AM93</f>
        <v>1221.1307236375553</v>
      </c>
      <c r="AN93" s="6">
        <f>'D1'!X94*'C5'!AN93</f>
        <v>0</v>
      </c>
    </row>
    <row r="94" spans="1:40" ht="15">
      <c r="A94" s="5">
        <v>92</v>
      </c>
      <c r="B94" s="5">
        <v>92</v>
      </c>
      <c r="C94" s="1" t="s">
        <v>37</v>
      </c>
      <c r="D94" s="4">
        <f>'D1'!D95*'C5'!D94</f>
        <v>0</v>
      </c>
      <c r="E94" s="4">
        <f>'D1'!E95*'C5'!E94</f>
        <v>0</v>
      </c>
      <c r="F94" s="4">
        <f>'D1'!F95*'C5'!F94</f>
        <v>0</v>
      </c>
      <c r="G94" s="4">
        <f>'D1'!G95*'C5'!G94</f>
        <v>0</v>
      </c>
      <c r="H94" s="4">
        <f>'D1'!H95*'C5'!H94</f>
        <v>0</v>
      </c>
      <c r="I94" s="4">
        <f>'D1'!I95*'C5'!I94</f>
        <v>0</v>
      </c>
      <c r="J94" s="4">
        <f>'D1'!J95*'C5'!J94</f>
        <v>0</v>
      </c>
      <c r="K94" s="4">
        <f>'D1'!K95*'C5'!K94</f>
        <v>0</v>
      </c>
      <c r="L94" s="4">
        <f>'D1'!L95*'C5'!L94</f>
        <v>0</v>
      </c>
      <c r="M94" s="4">
        <f>'D1'!M95*'C5'!M94</f>
        <v>0</v>
      </c>
      <c r="N94" s="4">
        <f>'D1'!N95*'C5'!N94</f>
        <v>0</v>
      </c>
      <c r="O94" s="4">
        <f>'D1'!O95*'C5'!O94</f>
        <v>0</v>
      </c>
      <c r="P94" s="4">
        <f>'D1'!P95*'C5'!P94</f>
        <v>0</v>
      </c>
      <c r="Q94" s="4">
        <f>'D1'!Q95*'C5'!Q94</f>
        <v>0</v>
      </c>
      <c r="R94" s="4">
        <f>'D1'!R95*'C5'!R94</f>
        <v>0</v>
      </c>
      <c r="S94" s="4">
        <f>'D1'!S95*'C5'!S94</f>
        <v>0</v>
      </c>
      <c r="T94" s="4">
        <f>'D1'!T95*'C5'!T94</f>
        <v>0</v>
      </c>
      <c r="U94" s="4">
        <f>'D1'!U95*'C5'!U94</f>
        <v>0</v>
      </c>
      <c r="V94" s="4">
        <f>'D1'!V95*'C5'!V94</f>
        <v>0</v>
      </c>
      <c r="W94" s="4">
        <f>'D1'!W95*'C5'!W94</f>
        <v>0</v>
      </c>
      <c r="X94" s="4">
        <f>'D1'!X95*'C5'!X94</f>
        <v>0</v>
      </c>
      <c r="Y94" s="4">
        <f>'D1'!Y95*'C5'!Y94</f>
        <v>0</v>
      </c>
      <c r="Z94" s="4">
        <f>'D1'!Z95*'C5'!Z94</f>
        <v>0</v>
      </c>
      <c r="AA94" s="4">
        <f>'D1'!AA95*'C5'!AA94</f>
        <v>0</v>
      </c>
      <c r="AB94" s="4">
        <f>'D1'!AB95*'C5'!AB94</f>
        <v>0</v>
      </c>
      <c r="AC94" s="4">
        <f>'D1'!AC95*'C5'!AC94</f>
        <v>0</v>
      </c>
      <c r="AD94" s="4">
        <f>'D1'!AD95*'C5'!AD94</f>
        <v>0</v>
      </c>
      <c r="AE94" s="4">
        <f>'D1'!AE95*'C5'!AE94</f>
        <v>0</v>
      </c>
      <c r="AF94" s="4">
        <f>'D1'!AF95*'C5'!AF94</f>
        <v>0</v>
      </c>
      <c r="AG94" s="4">
        <f>'D1'!AG95*'C5'!AG94</f>
        <v>0</v>
      </c>
      <c r="AH94" s="4">
        <f>'D1'!AH95*'C5'!AH94</f>
        <v>0</v>
      </c>
      <c r="AI94" s="4">
        <f>'D1'!AI95*'C5'!AI94</f>
        <v>0</v>
      </c>
      <c r="AJ94" s="4">
        <f>'D1'!AJ95*'C5'!AJ94</f>
        <v>0</v>
      </c>
      <c r="AK94" s="4">
        <f>A!AK94*'C5'!AK94</f>
        <v>0</v>
      </c>
      <c r="AL94" s="6">
        <f>'D1'!Q95*'C5'!AL94</f>
        <v>0</v>
      </c>
      <c r="AM94" s="6">
        <f>'D1'!R95*'C5'!AM94</f>
        <v>0</v>
      </c>
      <c r="AN94" s="6">
        <f>'D1'!X95*'C5'!AN94</f>
        <v>0</v>
      </c>
    </row>
    <row r="95" spans="1:40" ht="15">
      <c r="A95" s="5">
        <v>93</v>
      </c>
      <c r="B95" s="5">
        <v>93</v>
      </c>
      <c r="C95" s="1" t="s">
        <v>38</v>
      </c>
      <c r="D95" s="4">
        <f>'D1'!D96*'C5'!D95</f>
        <v>0</v>
      </c>
      <c r="E95" s="4">
        <f>'D1'!E96*'C5'!E95</f>
        <v>93.14796469417008</v>
      </c>
      <c r="F95" s="4">
        <f>'D1'!F96*'C5'!F95</f>
        <v>192.72419324999998</v>
      </c>
      <c r="G95" s="4">
        <f>'D1'!G96*'C5'!G95</f>
        <v>0</v>
      </c>
      <c r="H95" s="4">
        <f>'D1'!H96*'C5'!H95</f>
        <v>0</v>
      </c>
      <c r="I95" s="4">
        <f>'D1'!I96*'C5'!I95</f>
        <v>0</v>
      </c>
      <c r="J95" s="4">
        <f>'D1'!J96*'C5'!J95</f>
        <v>0</v>
      </c>
      <c r="K95" s="4">
        <f>'D1'!K96*'C5'!K95</f>
        <v>0</v>
      </c>
      <c r="L95" s="4">
        <f>'D1'!L96*'C5'!L95</f>
        <v>0</v>
      </c>
      <c r="M95" s="4">
        <f>'D1'!M96*'C5'!M95</f>
        <v>0</v>
      </c>
      <c r="N95" s="4">
        <f>'D1'!N96*'C5'!N95</f>
        <v>523.9881179775281</v>
      </c>
      <c r="O95" s="4">
        <f>'D1'!O96*'C5'!O95</f>
        <v>224211.55229805553</v>
      </c>
      <c r="P95" s="4">
        <f>'D1'!P96*'C5'!P95</f>
        <v>50768.32197933285</v>
      </c>
      <c r="Q95" s="4">
        <f>'D1'!Q96*'C5'!Q95</f>
        <v>165230.9729341764</v>
      </c>
      <c r="R95" s="4">
        <f>'D1'!R96*'C5'!R95</f>
        <v>151317.1801593197</v>
      </c>
      <c r="S95" s="4">
        <f>'D1'!S96*'C5'!S95</f>
        <v>0</v>
      </c>
      <c r="T95" s="4">
        <f>'D1'!T96*'C5'!T95</f>
        <v>0</v>
      </c>
      <c r="U95" s="4">
        <f>'D1'!U96*'C5'!U95</f>
        <v>8.662002359626515</v>
      </c>
      <c r="V95" s="4">
        <f>'D1'!V96*'C5'!V95</f>
        <v>97.68158553699</v>
      </c>
      <c r="W95" s="4">
        <f>'D1'!W96*'C5'!W95</f>
        <v>7888.953118203362</v>
      </c>
      <c r="X95" s="4">
        <f>'D1'!X96*'C5'!X95</f>
        <v>14.667612838813673</v>
      </c>
      <c r="Y95" s="4">
        <f>'D1'!Y96*'C5'!Y95</f>
        <v>0</v>
      </c>
      <c r="Z95" s="4">
        <f>'D1'!Z96*'C5'!Z95</f>
        <v>25.08783722</v>
      </c>
      <c r="AA95" s="4">
        <f>'D1'!AA96*'C5'!AA95</f>
        <v>0</v>
      </c>
      <c r="AB95" s="4">
        <f>'D1'!AB96*'C5'!AB95</f>
        <v>0</v>
      </c>
      <c r="AC95" s="4">
        <f>'D1'!AC96*'C5'!AC95</f>
        <v>0</v>
      </c>
      <c r="AD95" s="4">
        <f>'D1'!AD96*'C5'!AD95</f>
        <v>0</v>
      </c>
      <c r="AE95" s="4">
        <f>'D1'!AE96*'C5'!AE95</f>
        <v>0</v>
      </c>
      <c r="AF95" s="4">
        <f>'D1'!AF96*'C5'!AF95</f>
        <v>0</v>
      </c>
      <c r="AG95" s="4">
        <f>'D1'!AG96*'C5'!AG95</f>
        <v>0</v>
      </c>
      <c r="AH95" s="4">
        <f>'D1'!AH96*'C5'!AH95</f>
        <v>0</v>
      </c>
      <c r="AI95" s="4">
        <f>'D1'!AI96*'C5'!AI95</f>
        <v>0</v>
      </c>
      <c r="AJ95" s="4">
        <f>'D1'!AJ96*'C5'!AJ95</f>
        <v>0</v>
      </c>
      <c r="AK95" s="4">
        <f>A!AK95*'C5'!AK95</f>
        <v>0</v>
      </c>
      <c r="AL95" s="6">
        <f>'D1'!Q96*'C5'!AL95</f>
        <v>68446.67726207993</v>
      </c>
      <c r="AM95" s="6">
        <f>'D1'!R96*'C5'!AM95</f>
        <v>90966.43615877016</v>
      </c>
      <c r="AN95" s="6">
        <f>'D1'!X96*'C5'!AN95</f>
        <v>0</v>
      </c>
    </row>
    <row r="96" spans="1:40" ht="15">
      <c r="A96" s="7">
        <v>94</v>
      </c>
      <c r="B96" s="7"/>
      <c r="C96" s="8" t="s">
        <v>39</v>
      </c>
      <c r="D96" s="10">
        <f aca="true" t="shared" si="0" ref="D96:AM96">SUM(D3:D95)</f>
        <v>713255.1376444486</v>
      </c>
      <c r="E96" s="10">
        <f t="shared" si="0"/>
        <v>23802844.94183297</v>
      </c>
      <c r="F96" s="10">
        <f t="shared" si="0"/>
        <v>7236414.805575117</v>
      </c>
      <c r="G96" s="10">
        <f t="shared" si="0"/>
        <v>0</v>
      </c>
      <c r="H96" s="10">
        <f t="shared" si="0"/>
        <v>1573598.8859333885</v>
      </c>
      <c r="I96" s="10">
        <f t="shared" si="0"/>
        <v>1163420.4787262357</v>
      </c>
      <c r="J96" s="10">
        <f t="shared" si="0"/>
        <v>0</v>
      </c>
      <c r="K96" s="10">
        <f t="shared" si="0"/>
        <v>159954.56162647647</v>
      </c>
      <c r="L96" s="10">
        <f t="shared" si="0"/>
        <v>0</v>
      </c>
      <c r="M96" s="10">
        <f t="shared" si="0"/>
        <v>784962.8110630799</v>
      </c>
      <c r="N96" s="10">
        <f t="shared" si="0"/>
        <v>33754567.08074608</v>
      </c>
      <c r="O96" s="10">
        <f t="shared" si="0"/>
        <v>77084889.73192717</v>
      </c>
      <c r="P96" s="10">
        <f t="shared" si="0"/>
        <v>15969797.044616422</v>
      </c>
      <c r="Q96" s="10">
        <f t="shared" si="0"/>
        <v>62239642.75280381</v>
      </c>
      <c r="R96" s="10">
        <f t="shared" si="0"/>
        <v>5156697.636211933</v>
      </c>
      <c r="S96" s="10">
        <f t="shared" si="0"/>
        <v>5991168.00782313</v>
      </c>
      <c r="T96" s="10">
        <f t="shared" si="0"/>
        <v>30265.63186362</v>
      </c>
      <c r="U96" s="10">
        <f t="shared" si="0"/>
        <v>2421826.010755235</v>
      </c>
      <c r="V96" s="10">
        <f t="shared" si="0"/>
        <v>1490541.6333105087</v>
      </c>
      <c r="W96" s="10">
        <f t="shared" si="0"/>
        <v>2894988.2092364132</v>
      </c>
      <c r="X96" s="10">
        <f t="shared" si="0"/>
        <v>3150422.4089157362</v>
      </c>
      <c r="Y96" s="10">
        <f t="shared" si="0"/>
        <v>282169.8990211252</v>
      </c>
      <c r="Z96" s="10">
        <f t="shared" si="0"/>
        <v>2870126.5165090165</v>
      </c>
      <c r="AA96" s="10">
        <f t="shared" si="0"/>
        <v>4475237.9243208</v>
      </c>
      <c r="AB96" s="10">
        <f t="shared" si="0"/>
        <v>230906.51842839998</v>
      </c>
      <c r="AC96" s="10">
        <f t="shared" si="0"/>
        <v>339480.0823854848</v>
      </c>
      <c r="AD96" s="10">
        <f t="shared" si="0"/>
        <v>13843728.320465613</v>
      </c>
      <c r="AE96" s="10">
        <f t="shared" si="0"/>
        <v>3931503.7599973683</v>
      </c>
      <c r="AF96" s="10">
        <f t="shared" si="0"/>
        <v>0</v>
      </c>
      <c r="AG96" s="10">
        <f t="shared" si="0"/>
        <v>0</v>
      </c>
      <c r="AH96" s="10">
        <f t="shared" si="0"/>
        <v>0</v>
      </c>
      <c r="AI96" s="10">
        <f t="shared" si="0"/>
        <v>0</v>
      </c>
      <c r="AJ96" s="10">
        <f t="shared" si="0"/>
        <v>0</v>
      </c>
      <c r="AK96" s="10">
        <f t="shared" si="0"/>
        <v>8213773.73394</v>
      </c>
      <c r="AL96" s="10">
        <f t="shared" si="0"/>
        <v>21730210.012673113</v>
      </c>
      <c r="AM96" s="10">
        <f t="shared" si="0"/>
        <v>4632796.094263672</v>
      </c>
      <c r="AN96" s="10">
        <f>SUM(AN3:AN95)</f>
        <v>405579.3826032039</v>
      </c>
    </row>
    <row r="97" spans="4:37" ht="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40" ht="15">
      <c r="A98" s="5">
        <v>95</v>
      </c>
      <c r="C98" s="1" t="s">
        <v>63</v>
      </c>
      <c r="D98" s="4">
        <f>'D1'!D99*'C5'!D98</f>
        <v>0</v>
      </c>
      <c r="E98" s="4">
        <f>'D1'!E99*'C5'!E98</f>
        <v>0</v>
      </c>
      <c r="F98" s="4">
        <f>'D1'!F99*'C5'!F98</f>
        <v>0</v>
      </c>
      <c r="G98" s="4">
        <f>'D1'!G99*'C5'!G98</f>
        <v>0</v>
      </c>
      <c r="H98" s="4">
        <f>'D1'!H99*'C5'!H98</f>
        <v>0</v>
      </c>
      <c r="I98" s="4">
        <f>'D1'!I99*'C5'!I98</f>
        <v>0</v>
      </c>
      <c r="J98" s="4">
        <f>'D1'!J99*'C5'!J98</f>
        <v>0</v>
      </c>
      <c r="K98" s="4">
        <f>'D1'!K99*'C5'!K98</f>
        <v>0</v>
      </c>
      <c r="L98" s="4">
        <f>'D1'!L99*'C5'!L98</f>
        <v>0</v>
      </c>
      <c r="M98" s="4">
        <f>'D1'!M99*'C5'!M98</f>
        <v>0</v>
      </c>
      <c r="N98" s="4">
        <f>'D1'!N99*'C5'!N98</f>
        <v>0</v>
      </c>
      <c r="O98" s="4">
        <f>'D1'!O99*'C5'!O98</f>
        <v>0</v>
      </c>
      <c r="P98" s="4">
        <f>'D1'!P99*'C5'!P98</f>
        <v>3762456.5918244817</v>
      </c>
      <c r="Q98" s="4">
        <f>'D1'!Q99*'C5'!Q98</f>
        <v>447444.44521369843</v>
      </c>
      <c r="R98" s="4">
        <f>'D1'!R99*'C5'!R98</f>
        <v>2728888.7886821376</v>
      </c>
      <c r="S98" s="4">
        <f>'D1'!S99*'C5'!S98</f>
        <v>0</v>
      </c>
      <c r="T98" s="4">
        <f>'D1'!T99*'C5'!T98</f>
        <v>0</v>
      </c>
      <c r="U98" s="4">
        <f>'D1'!U99*'C5'!U98</f>
        <v>0</v>
      </c>
      <c r="V98" s="4">
        <f>'D1'!V99*'C5'!V98</f>
        <v>0</v>
      </c>
      <c r="W98" s="4">
        <f>'D1'!W99*'C5'!W98</f>
        <v>0</v>
      </c>
      <c r="X98" s="4">
        <f>'D1'!X99*'C5'!X98</f>
        <v>65053.30754227846</v>
      </c>
      <c r="Y98" s="4">
        <f>'D1'!Y99*'C5'!Y98</f>
        <v>0</v>
      </c>
      <c r="Z98" s="4">
        <f>'D1'!Z99*'C5'!Z98</f>
        <v>64741.55840914</v>
      </c>
      <c r="AA98" s="4">
        <f>'D1'!AA99*'C5'!AA98</f>
        <v>0</v>
      </c>
      <c r="AB98" s="4">
        <f>'D1'!AB99*'C5'!AB98</f>
        <v>0</v>
      </c>
      <c r="AC98" s="4">
        <f>'D1'!AC99*'C5'!AC98</f>
        <v>0</v>
      </c>
      <c r="AD98" s="4">
        <f>'D1'!AD99*'C5'!AD98</f>
        <v>0</v>
      </c>
      <c r="AE98" s="4">
        <f>'D1'!AE99*'C5'!AE98</f>
        <v>0</v>
      </c>
      <c r="AF98" s="4">
        <f>'D1'!AF99*'C5'!AF98</f>
        <v>0</v>
      </c>
      <c r="AG98" s="4">
        <f>'D1'!AG99*'C5'!AG98</f>
        <v>0</v>
      </c>
      <c r="AH98" s="4">
        <f>'D1'!AH99*'C5'!AH98</f>
        <v>0</v>
      </c>
      <c r="AI98" s="4">
        <f>'D1'!AI99*'C5'!AI98</f>
        <v>0</v>
      </c>
      <c r="AJ98" s="4">
        <f>'D1'!AJ99*'C5'!AJ98</f>
        <v>0</v>
      </c>
      <c r="AK98" s="4">
        <f>A!AK98*'C5'!AK98</f>
        <v>0</v>
      </c>
      <c r="AL98" s="6">
        <f>'D1'!Q99*'C5'!AL98</f>
        <v>546292.8375001786</v>
      </c>
      <c r="AM98" s="6">
        <f>'D1'!R99*'C5'!AM98</f>
        <v>4672911.864457631</v>
      </c>
      <c r="AN98" s="6">
        <f>'D1'!X99*'C5'!AN98</f>
        <v>0</v>
      </c>
    </row>
    <row r="99" spans="1:40" ht="15">
      <c r="A99" s="7"/>
      <c r="B99" s="7"/>
      <c r="C99" s="8" t="s">
        <v>1</v>
      </c>
      <c r="D99" s="10">
        <f aca="true" t="shared" si="1" ref="D99:AN99">D96+D98</f>
        <v>713255.1376444486</v>
      </c>
      <c r="E99" s="10">
        <f t="shared" si="1"/>
        <v>23802844.94183297</v>
      </c>
      <c r="F99" s="10">
        <f t="shared" si="1"/>
        <v>7236414.805575117</v>
      </c>
      <c r="G99" s="10">
        <f t="shared" si="1"/>
        <v>0</v>
      </c>
      <c r="H99" s="10">
        <f t="shared" si="1"/>
        <v>1573598.8859333885</v>
      </c>
      <c r="I99" s="10">
        <f t="shared" si="1"/>
        <v>1163420.4787262357</v>
      </c>
      <c r="J99" s="10">
        <f t="shared" si="1"/>
        <v>0</v>
      </c>
      <c r="K99" s="10">
        <f t="shared" si="1"/>
        <v>159954.56162647647</v>
      </c>
      <c r="L99" s="10">
        <f t="shared" si="1"/>
        <v>0</v>
      </c>
      <c r="M99" s="10">
        <f t="shared" si="1"/>
        <v>784962.8110630799</v>
      </c>
      <c r="N99" s="10">
        <f t="shared" si="1"/>
        <v>33754567.08074608</v>
      </c>
      <c r="O99" s="10">
        <f t="shared" si="1"/>
        <v>77084889.73192717</v>
      </c>
      <c r="P99" s="10">
        <f t="shared" si="1"/>
        <v>19732253.636440903</v>
      </c>
      <c r="Q99" s="10">
        <f t="shared" si="1"/>
        <v>62687087.19801751</v>
      </c>
      <c r="R99" s="10">
        <f t="shared" si="1"/>
        <v>7885586.42489407</v>
      </c>
      <c r="S99" s="10">
        <f t="shared" si="1"/>
        <v>5991168.00782313</v>
      </c>
      <c r="T99" s="10">
        <f t="shared" si="1"/>
        <v>30265.63186362</v>
      </c>
      <c r="U99" s="10">
        <f t="shared" si="1"/>
        <v>2421826.010755235</v>
      </c>
      <c r="V99" s="10">
        <f t="shared" si="1"/>
        <v>1490541.6333105087</v>
      </c>
      <c r="W99" s="10">
        <f t="shared" si="1"/>
        <v>2894988.2092364132</v>
      </c>
      <c r="X99" s="10">
        <f t="shared" si="1"/>
        <v>3215475.7164580147</v>
      </c>
      <c r="Y99" s="10">
        <f t="shared" si="1"/>
        <v>282169.8990211252</v>
      </c>
      <c r="Z99" s="10">
        <f t="shared" si="1"/>
        <v>2934868.0749181565</v>
      </c>
      <c r="AA99" s="10">
        <f t="shared" si="1"/>
        <v>4475237.9243208</v>
      </c>
      <c r="AB99" s="10">
        <f t="shared" si="1"/>
        <v>230906.51842839998</v>
      </c>
      <c r="AC99" s="10">
        <f t="shared" si="1"/>
        <v>339480.0823854848</v>
      </c>
      <c r="AD99" s="10">
        <f t="shared" si="1"/>
        <v>13843728.320465613</v>
      </c>
      <c r="AE99" s="10">
        <f t="shared" si="1"/>
        <v>3931503.7599973683</v>
      </c>
      <c r="AF99" s="10">
        <f t="shared" si="1"/>
        <v>0</v>
      </c>
      <c r="AG99" s="10">
        <f t="shared" si="1"/>
        <v>0</v>
      </c>
      <c r="AH99" s="10">
        <f t="shared" si="1"/>
        <v>0</v>
      </c>
      <c r="AI99" s="10">
        <f t="shared" si="1"/>
        <v>0</v>
      </c>
      <c r="AJ99" s="10">
        <f t="shared" si="1"/>
        <v>0</v>
      </c>
      <c r="AK99" s="10">
        <f t="shared" si="1"/>
        <v>8213773.73394</v>
      </c>
      <c r="AL99" s="10">
        <f t="shared" si="1"/>
        <v>22276502.85017329</v>
      </c>
      <c r="AM99" s="10">
        <f t="shared" si="1"/>
        <v>9305707.958721302</v>
      </c>
      <c r="AN99" s="10">
        <f t="shared" si="1"/>
        <v>405579.3826032039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">
      <c r="A1" s="11" t="s">
        <v>174</v>
      </c>
      <c r="B1" s="1" t="s">
        <v>4</v>
      </c>
      <c r="C1" s="1" t="s">
        <v>11</v>
      </c>
      <c r="D1" s="1" t="s">
        <v>9</v>
      </c>
      <c r="E1" s="1" t="s">
        <v>54</v>
      </c>
      <c r="F1" s="36" t="s">
        <v>77</v>
      </c>
      <c r="G1" s="1" t="s">
        <v>187</v>
      </c>
      <c r="H1" s="36" t="s">
        <v>188</v>
      </c>
      <c r="K1" s="2" t="s">
        <v>54</v>
      </c>
      <c r="L1" s="44" t="s">
        <v>187</v>
      </c>
      <c r="M1" s="44" t="s">
        <v>188</v>
      </c>
      <c r="O1" s="1" t="s">
        <v>117</v>
      </c>
    </row>
    <row r="2" spans="1:16" ht="15">
      <c r="A2" s="1" t="s">
        <v>3</v>
      </c>
      <c r="B2" s="1" t="s">
        <v>5</v>
      </c>
      <c r="C2" s="22" t="s">
        <v>175</v>
      </c>
      <c r="D2" s="1" t="s">
        <v>10</v>
      </c>
      <c r="E2" s="5" t="s">
        <v>176</v>
      </c>
      <c r="F2" s="33" t="s">
        <v>179</v>
      </c>
      <c r="G2" s="5" t="s">
        <v>179</v>
      </c>
      <c r="H2" s="33" t="s">
        <v>179</v>
      </c>
      <c r="K2" s="4" t="s">
        <v>177</v>
      </c>
      <c r="L2" s="18" t="s">
        <v>180</v>
      </c>
      <c r="M2" s="18" t="s">
        <v>180</v>
      </c>
      <c r="O2" s="5">
        <v>4.18605</v>
      </c>
      <c r="P2" s="5" t="s">
        <v>178</v>
      </c>
    </row>
    <row r="3" spans="1:13" ht="15">
      <c r="A3" s="7">
        <v>1</v>
      </c>
      <c r="B3" s="7">
        <v>1</v>
      </c>
      <c r="C3" s="8" t="s">
        <v>263</v>
      </c>
      <c r="D3" s="7">
        <v>8415110</v>
      </c>
      <c r="E3" s="9">
        <f>SUM('D1'!D4:AG4)-SUM('D1'!AD4:AE4)</f>
        <v>1581434.1375637252</v>
      </c>
      <c r="F3" s="35">
        <f>E3/D3</f>
        <v>0.18792792222130492</v>
      </c>
      <c r="G3" s="35">
        <v>0.7301250796851833</v>
      </c>
      <c r="H3" s="35">
        <v>0.6529627239874883</v>
      </c>
      <c r="I3" s="7"/>
      <c r="J3" s="35"/>
      <c r="K3" s="9">
        <f aca="true" t="shared" si="0" ref="K3:K66">E3*$O$2*10</f>
        <v>66199623.71548632</v>
      </c>
      <c r="L3" s="45">
        <f aca="true" t="shared" si="1" ref="L3:L66">G3*$O$2*10</f>
        <v>30.56340089816161</v>
      </c>
      <c r="M3" s="45">
        <f aca="true" t="shared" si="2" ref="M3:M66">H3*$O$2*10</f>
        <v>27.333346107478253</v>
      </c>
    </row>
    <row r="4" spans="1:13" ht="15">
      <c r="A4" s="5">
        <v>2</v>
      </c>
      <c r="B4" s="5">
        <v>2</v>
      </c>
      <c r="C4" s="1" t="s">
        <v>264</v>
      </c>
      <c r="D4" s="23">
        <v>2976925</v>
      </c>
      <c r="E4" s="29">
        <f>SUM('D1'!D5:AG5)-SUM('D1'!AD5:AE5)</f>
        <v>43494.81158524202</v>
      </c>
      <c r="F4" s="33">
        <f aca="true" t="shared" si="3" ref="F4:F67">E4/D4</f>
        <v>0.014610650784027821</v>
      </c>
      <c r="G4" s="33">
        <v>0.7709720092506058</v>
      </c>
      <c r="H4" s="33">
        <v>0.6424655905782305</v>
      </c>
      <c r="J4" s="33"/>
      <c r="K4" s="4">
        <f t="shared" si="0"/>
        <v>1820714.5603640238</v>
      </c>
      <c r="L4" s="18">
        <f t="shared" si="1"/>
        <v>32.273273793234985</v>
      </c>
      <c r="M4" s="18">
        <f t="shared" si="2"/>
        <v>26.89393085440002</v>
      </c>
    </row>
    <row r="5" spans="1:13" ht="15">
      <c r="A5" s="5">
        <v>3</v>
      </c>
      <c r="B5" s="5">
        <v>3</v>
      </c>
      <c r="C5" s="1" t="s">
        <v>241</v>
      </c>
      <c r="D5" s="23">
        <v>676113</v>
      </c>
      <c r="E5" s="29">
        <f>SUM('D1'!D6:AG6)-SUM('D1'!AD6:AE6)</f>
        <v>258634.98625892037</v>
      </c>
      <c r="F5" s="33">
        <f t="shared" si="3"/>
        <v>0.3825321895288515</v>
      </c>
      <c r="G5" s="33">
        <v>1.1879833627597889</v>
      </c>
      <c r="H5" s="33">
        <v>1.1004228387527748</v>
      </c>
      <c r="J5" s="33"/>
      <c r="K5" s="4">
        <f t="shared" si="0"/>
        <v>10826589.842291534</v>
      </c>
      <c r="L5" s="18">
        <f t="shared" si="1"/>
        <v>49.72957755680614</v>
      </c>
      <c r="M5" s="18">
        <f t="shared" si="2"/>
        <v>46.06425024161052</v>
      </c>
    </row>
    <row r="6" spans="1:13" ht="15">
      <c r="A6" s="5">
        <v>4</v>
      </c>
      <c r="B6" s="5">
        <v>4</v>
      </c>
      <c r="C6" s="1" t="s">
        <v>265</v>
      </c>
      <c r="D6" s="23">
        <v>1452277</v>
      </c>
      <c r="E6" s="29">
        <f>SUM('D1'!D7:AG7)-SUM('D1'!AD7:AE7)</f>
        <v>454032.5722743286</v>
      </c>
      <c r="F6" s="33">
        <f t="shared" si="3"/>
        <v>0.31263496720964984</v>
      </c>
      <c r="G6" s="33">
        <v>0.8866205414322145</v>
      </c>
      <c r="H6" s="33">
        <v>0.7712732963471888</v>
      </c>
      <c r="J6" s="33"/>
      <c r="K6" s="4">
        <f t="shared" si="0"/>
        <v>19006030.491689533</v>
      </c>
      <c r="L6" s="18">
        <f t="shared" si="1"/>
        <v>37.11437917462321</v>
      </c>
      <c r="M6" s="18">
        <f t="shared" si="2"/>
        <v>32.285885821741495</v>
      </c>
    </row>
    <row r="7" spans="1:13" ht="15">
      <c r="A7" s="5">
        <v>5</v>
      </c>
      <c r="B7" s="5">
        <v>5</v>
      </c>
      <c r="C7" s="1" t="s">
        <v>266</v>
      </c>
      <c r="D7" s="23">
        <v>2297339</v>
      </c>
      <c r="E7" s="29">
        <f>SUM('D1'!D8:AG8)-SUM('D1'!AD8:AE8)</f>
        <v>4633318.573266261</v>
      </c>
      <c r="F7" s="33">
        <f t="shared" si="3"/>
        <v>2.0168197089181272</v>
      </c>
      <c r="G7" s="33">
        <v>2.6441160451306187</v>
      </c>
      <c r="H7" s="33">
        <v>2.5464218288151974</v>
      </c>
      <c r="J7" s="33"/>
      <c r="K7" s="4">
        <f t="shared" si="0"/>
        <v>193953032.13621232</v>
      </c>
      <c r="L7" s="18">
        <f t="shared" si="1"/>
        <v>110.68401970719026</v>
      </c>
      <c r="M7" s="18">
        <f t="shared" si="2"/>
        <v>106.59449096511857</v>
      </c>
    </row>
    <row r="8" spans="1:13" ht="15">
      <c r="A8" s="5">
        <v>6</v>
      </c>
      <c r="B8" s="5">
        <v>6</v>
      </c>
      <c r="C8" s="1" t="s">
        <v>16</v>
      </c>
      <c r="D8" s="23">
        <v>15927</v>
      </c>
      <c r="E8" s="29">
        <f>SUM('D1'!D9:AG9)-SUM('D1'!AD9:AE9)</f>
        <v>3100.2720344506947</v>
      </c>
      <c r="F8" s="33">
        <f t="shared" si="3"/>
        <v>0.19465511612046807</v>
      </c>
      <c r="G8" s="33">
        <v>1.6782298715814878</v>
      </c>
      <c r="H8" s="33">
        <v>1.6087481867752156</v>
      </c>
      <c r="J8" s="33"/>
      <c r="K8" s="4">
        <f t="shared" si="0"/>
        <v>129778.9374981233</v>
      </c>
      <c r="L8" s="18">
        <f t="shared" si="1"/>
        <v>70.25154153933687</v>
      </c>
      <c r="M8" s="18">
        <f t="shared" si="2"/>
        <v>67.34300347250391</v>
      </c>
    </row>
    <row r="9" spans="1:13" ht="15">
      <c r="A9" s="5">
        <v>7</v>
      </c>
      <c r="B9" s="5">
        <v>7</v>
      </c>
      <c r="C9" s="1" t="s">
        <v>267</v>
      </c>
      <c r="D9" s="23">
        <v>1474534</v>
      </c>
      <c r="E9" s="29">
        <f>SUM('D1'!D10:AG10)-SUM('D1'!AD10:AE10)</f>
        <v>241044.80660199627</v>
      </c>
      <c r="F9" s="33">
        <f t="shared" si="3"/>
        <v>0.1634718538887515</v>
      </c>
      <c r="G9" s="33">
        <v>1.5339221823881843</v>
      </c>
      <c r="H9" s="33">
        <v>1.4545734436286237</v>
      </c>
      <c r="J9" s="33"/>
      <c r="K9" s="4">
        <f t="shared" si="0"/>
        <v>10090256.126762865</v>
      </c>
      <c r="L9" s="18">
        <f t="shared" si="1"/>
        <v>64.21074951586058</v>
      </c>
      <c r="M9" s="18">
        <f t="shared" si="2"/>
        <v>60.889171637016005</v>
      </c>
    </row>
    <row r="10" spans="1:13" ht="15">
      <c r="A10" s="5">
        <v>8</v>
      </c>
      <c r="B10" s="5">
        <v>8</v>
      </c>
      <c r="C10" s="1" t="s">
        <v>17</v>
      </c>
      <c r="D10" s="23">
        <v>84316</v>
      </c>
      <c r="E10" s="29">
        <f>SUM('D1'!D11:AG11)-SUM('D1'!AD11:AE11)</f>
        <v>10030.030434362083</v>
      </c>
      <c r="F10" s="33">
        <f t="shared" si="3"/>
        <v>0.11895761699276629</v>
      </c>
      <c r="G10" s="33">
        <v>1.4681902884933098</v>
      </c>
      <c r="H10" s="33">
        <v>1.4056749821208723</v>
      </c>
      <c r="J10" s="33"/>
      <c r="K10" s="4">
        <f t="shared" si="0"/>
        <v>419862.088997614</v>
      </c>
      <c r="L10" s="18">
        <f t="shared" si="1"/>
        <v>61.45917957147419</v>
      </c>
      <c r="M10" s="18">
        <f t="shared" si="2"/>
        <v>58.842257589070776</v>
      </c>
    </row>
    <row r="11" spans="1:13" ht="15">
      <c r="A11" s="5">
        <v>9</v>
      </c>
      <c r="B11" s="5">
        <v>9</v>
      </c>
      <c r="C11" s="1" t="s">
        <v>18</v>
      </c>
      <c r="D11" s="23">
        <v>84765</v>
      </c>
      <c r="E11" s="29">
        <f>SUM('D1'!D12:AG12)-SUM('D1'!AD12:AE12)</f>
        <v>2714.7450439832273</v>
      </c>
      <c r="F11" s="33">
        <f t="shared" si="3"/>
        <v>0.032026721453232196</v>
      </c>
      <c r="G11" s="33">
        <v>0.7070298062947926</v>
      </c>
      <c r="H11" s="33">
        <v>0.6741584911463334</v>
      </c>
      <c r="J11" s="33"/>
      <c r="K11" s="4">
        <f t="shared" si="0"/>
        <v>113640.58491365987</v>
      </c>
      <c r="L11" s="18">
        <f t="shared" si="1"/>
        <v>29.596621206403167</v>
      </c>
      <c r="M11" s="18">
        <f t="shared" si="2"/>
        <v>28.220611518631088</v>
      </c>
    </row>
    <row r="12" spans="1:13" ht="15">
      <c r="A12" s="5">
        <v>10</v>
      </c>
      <c r="B12" s="5">
        <v>10</v>
      </c>
      <c r="C12" s="1" t="s">
        <v>268</v>
      </c>
      <c r="D12" s="23">
        <v>26443521</v>
      </c>
      <c r="E12" s="29">
        <f>SUM('D1'!D13:AG13)-SUM('D1'!AD13:AE13)</f>
        <v>4076032.964932385</v>
      </c>
      <c r="F12" s="33">
        <f t="shared" si="3"/>
        <v>0.15414108298710996</v>
      </c>
      <c r="G12" s="33">
        <v>1.0096121636953075</v>
      </c>
      <c r="H12" s="33">
        <v>0.8748226203293785</v>
      </c>
      <c r="J12" s="33"/>
      <c r="K12" s="4">
        <f t="shared" si="0"/>
        <v>170624777.9285521</v>
      </c>
      <c r="L12" s="18">
        <f t="shared" si="1"/>
        <v>42.26286997836742</v>
      </c>
      <c r="M12" s="18">
        <f t="shared" si="2"/>
        <v>36.620512298297946</v>
      </c>
    </row>
    <row r="13" spans="1:13" ht="15">
      <c r="A13" s="5">
        <v>11</v>
      </c>
      <c r="B13" s="5">
        <v>11</v>
      </c>
      <c r="C13" s="1" t="s">
        <v>269</v>
      </c>
      <c r="D13" s="23">
        <v>8515733</v>
      </c>
      <c r="E13" s="29">
        <f>SUM('D1'!D14:AG14)-SUM('D1'!AD14:AE14)</f>
        <v>1163324.1137105548</v>
      </c>
      <c r="F13" s="33">
        <f t="shared" si="3"/>
        <v>0.1366088055732319</v>
      </c>
      <c r="G13" s="33">
        <v>0.7681824708845311</v>
      </c>
      <c r="H13" s="33">
        <v>0.6818674220485405</v>
      </c>
      <c r="J13" s="33"/>
      <c r="K13" s="4">
        <f t="shared" si="0"/>
        <v>48697329.06198068</v>
      </c>
      <c r="L13" s="18">
        <f t="shared" si="1"/>
        <v>32.15650232246191</v>
      </c>
      <c r="M13" s="18">
        <f t="shared" si="2"/>
        <v>28.54331122066293</v>
      </c>
    </row>
    <row r="14" spans="1:13" ht="15">
      <c r="A14" s="5">
        <v>12</v>
      </c>
      <c r="B14" s="5">
        <v>12</v>
      </c>
      <c r="C14" s="1" t="s">
        <v>242</v>
      </c>
      <c r="D14" s="23">
        <v>1105580</v>
      </c>
      <c r="E14" s="29">
        <f>SUM('D1'!D15:AG15)-SUM('D1'!AD15:AE15)</f>
        <v>118578.09908766267</v>
      </c>
      <c r="F14" s="33">
        <f t="shared" si="3"/>
        <v>0.1072542005894306</v>
      </c>
      <c r="G14" s="33">
        <v>1.0135852681505375</v>
      </c>
      <c r="H14" s="33">
        <v>0.852827902552535</v>
      </c>
      <c r="J14" s="33"/>
      <c r="K14" s="4">
        <f t="shared" si="0"/>
        <v>4963738.516859103</v>
      </c>
      <c r="L14" s="18">
        <f t="shared" si="1"/>
        <v>42.429186117415576</v>
      </c>
      <c r="M14" s="18">
        <f t="shared" si="2"/>
        <v>35.699802414800395</v>
      </c>
    </row>
    <row r="15" spans="1:13" ht="15">
      <c r="A15" s="5">
        <v>13</v>
      </c>
      <c r="B15" s="5">
        <v>13</v>
      </c>
      <c r="C15" s="1" t="s">
        <v>19</v>
      </c>
      <c r="D15" s="23">
        <v>2791696</v>
      </c>
      <c r="E15" s="29">
        <f>SUM('D1'!D16:AG16)-SUM('D1'!AD16:AE16)</f>
        <v>45489.65002447017</v>
      </c>
      <c r="F15" s="33">
        <f t="shared" si="3"/>
        <v>0.016294628793561392</v>
      </c>
      <c r="G15" s="33">
        <v>0.20967297927915768</v>
      </c>
      <c r="H15" s="33">
        <v>0.18088158428274242</v>
      </c>
      <c r="J15" s="33"/>
      <c r="K15" s="4">
        <f t="shared" si="0"/>
        <v>1904219.4948493335</v>
      </c>
      <c r="L15" s="18">
        <f t="shared" si="1"/>
        <v>8.77701574911518</v>
      </c>
      <c r="M15" s="18">
        <f t="shared" si="2"/>
        <v>7.571793558867739</v>
      </c>
    </row>
    <row r="16" spans="1:13" ht="15">
      <c r="A16" s="5">
        <v>14</v>
      </c>
      <c r="B16" s="5">
        <v>14</v>
      </c>
      <c r="C16" s="1" t="s">
        <v>270</v>
      </c>
      <c r="D16" s="23">
        <v>4069165</v>
      </c>
      <c r="E16" s="29">
        <f>SUM('D1'!D17:AG17)-SUM('D1'!AD17:AE17)</f>
        <v>1442289.3846337395</v>
      </c>
      <c r="F16" s="33">
        <f t="shared" si="3"/>
        <v>0.35444357371444496</v>
      </c>
      <c r="G16" s="33">
        <v>1.6486674455029162</v>
      </c>
      <c r="H16" s="33">
        <v>1.4511037347984275</v>
      </c>
      <c r="J16" s="33"/>
      <c r="K16" s="4">
        <f t="shared" si="0"/>
        <v>60374954.78546065</v>
      </c>
      <c r="L16" s="18">
        <f t="shared" si="1"/>
        <v>69.01404360247481</v>
      </c>
      <c r="M16" s="18">
        <f t="shared" si="2"/>
        <v>60.74392789052957</v>
      </c>
    </row>
    <row r="17" spans="1:13" ht="15">
      <c r="A17" s="5">
        <v>15</v>
      </c>
      <c r="B17" s="5">
        <v>15</v>
      </c>
      <c r="C17" s="1" t="s">
        <v>271</v>
      </c>
      <c r="D17" s="23">
        <v>7095344</v>
      </c>
      <c r="E17" s="29">
        <f>SUM('D1'!D18:AG18)-SUM('D1'!AD18:AE18)</f>
        <v>371782.5015130606</v>
      </c>
      <c r="F17" s="33">
        <f t="shared" si="3"/>
        <v>0.05239809394908275</v>
      </c>
      <c r="G17" s="33">
        <v>0.9001070379083076</v>
      </c>
      <c r="H17" s="33">
        <v>0.7419644838072764</v>
      </c>
      <c r="J17" s="33"/>
      <c r="K17" s="4">
        <f t="shared" si="0"/>
        <v>15563001.404587474</v>
      </c>
      <c r="L17" s="18">
        <f t="shared" si="1"/>
        <v>37.678930660360706</v>
      </c>
      <c r="M17" s="18">
        <f t="shared" si="2"/>
        <v>31.059004274414495</v>
      </c>
    </row>
    <row r="18" spans="1:13" ht="15">
      <c r="A18" s="5">
        <v>16</v>
      </c>
      <c r="B18" s="5">
        <v>16</v>
      </c>
      <c r="C18" s="1" t="s">
        <v>272</v>
      </c>
      <c r="D18" s="23">
        <v>4492392</v>
      </c>
      <c r="E18" s="29">
        <f>SUM('D1'!D19:AG19)-SUM('D1'!AD19:AE19)</f>
        <v>269213.90231854864</v>
      </c>
      <c r="F18" s="33">
        <f t="shared" si="3"/>
        <v>0.059926627578036074</v>
      </c>
      <c r="G18" s="33">
        <v>0.8683510948940671</v>
      </c>
      <c r="H18" s="33">
        <v>0.6969143270576851</v>
      </c>
      <c r="J18" s="33"/>
      <c r="K18" s="4">
        <f t="shared" si="0"/>
        <v>11269428.558005605</v>
      </c>
      <c r="L18" s="18">
        <f t="shared" si="1"/>
        <v>36.349611007813095</v>
      </c>
      <c r="M18" s="18">
        <f t="shared" si="2"/>
        <v>29.173182187798226</v>
      </c>
    </row>
    <row r="19" spans="1:13" ht="15">
      <c r="A19" s="5">
        <v>17</v>
      </c>
      <c r="B19" s="5">
        <v>17</v>
      </c>
      <c r="C19" s="1" t="s">
        <v>243</v>
      </c>
      <c r="D19" s="23">
        <v>3914335</v>
      </c>
      <c r="E19" s="29">
        <f>SUM('D1'!D20:AG20)-SUM('D1'!AD20:AE20)</f>
        <v>197699.98958398696</v>
      </c>
      <c r="F19" s="33">
        <f t="shared" si="3"/>
        <v>0.05050666066751746</v>
      </c>
      <c r="G19" s="33">
        <v>0.9768447646813908</v>
      </c>
      <c r="H19" s="33">
        <v>0.82833083002227</v>
      </c>
      <c r="J19" s="33"/>
      <c r="K19" s="4">
        <f t="shared" si="0"/>
        <v>8275820.413980485</v>
      </c>
      <c r="L19" s="18">
        <f t="shared" si="1"/>
        <v>40.89121027194536</v>
      </c>
      <c r="M19" s="18">
        <f t="shared" si="2"/>
        <v>34.674342710147236</v>
      </c>
    </row>
    <row r="20" spans="1:13" ht="15">
      <c r="A20" s="5">
        <v>18</v>
      </c>
      <c r="B20" s="5">
        <v>18</v>
      </c>
      <c r="C20" s="1" t="s">
        <v>273</v>
      </c>
      <c r="D20" s="23">
        <v>5402496</v>
      </c>
      <c r="E20" s="29">
        <f>SUM('D1'!D21:AG21)-SUM('D1'!AD21:AE21)</f>
        <v>10202248.416503021</v>
      </c>
      <c r="F20" s="33">
        <f t="shared" si="3"/>
        <v>1.8884323869009845</v>
      </c>
      <c r="G20" s="33">
        <v>3.892885737584859</v>
      </c>
      <c r="H20" s="33">
        <v>3.655795534654183</v>
      </c>
      <c r="J20" s="33"/>
      <c r="K20" s="4">
        <f t="shared" si="0"/>
        <v>427071219.83902466</v>
      </c>
      <c r="L20" s="18">
        <f t="shared" si="1"/>
        <v>162.958143418171</v>
      </c>
      <c r="M20" s="18">
        <f t="shared" si="2"/>
        <v>153.0334289783914</v>
      </c>
    </row>
    <row r="21" spans="1:13" ht="15">
      <c r="A21" s="5">
        <v>19</v>
      </c>
      <c r="B21" s="5">
        <v>19</v>
      </c>
      <c r="C21" s="1" t="s">
        <v>274</v>
      </c>
      <c r="D21" s="23">
        <v>3990880</v>
      </c>
      <c r="E21" s="29">
        <f>SUM('D1'!D22:AG22)-SUM('D1'!AD22:AE22)</f>
        <v>328066.7418936619</v>
      </c>
      <c r="F21" s="33">
        <f t="shared" si="3"/>
        <v>0.08220411084614469</v>
      </c>
      <c r="G21" s="33">
        <v>1.6649862139736207</v>
      </c>
      <c r="H21" s="33">
        <v>1.4619694550705857</v>
      </c>
      <c r="J21" s="33"/>
      <c r="K21" s="4">
        <f t="shared" si="0"/>
        <v>13733037.849039633</v>
      </c>
      <c r="L21" s="18">
        <f t="shared" si="1"/>
        <v>69.69715541004274</v>
      </c>
      <c r="M21" s="18">
        <f t="shared" si="2"/>
        <v>61.19877237398225</v>
      </c>
    </row>
    <row r="22" spans="1:13" ht="15">
      <c r="A22" s="5">
        <v>20</v>
      </c>
      <c r="B22" s="5">
        <v>20</v>
      </c>
      <c r="C22" s="1" t="s">
        <v>244</v>
      </c>
      <c r="D22" s="23">
        <v>12200105</v>
      </c>
      <c r="E22" s="29">
        <f>SUM('D1'!D23:AG23)-SUM('D1'!AD23:AE23)</f>
        <v>493852.8899289545</v>
      </c>
      <c r="F22" s="33">
        <f t="shared" si="3"/>
        <v>0.040479396687893625</v>
      </c>
      <c r="G22" s="33">
        <v>0.9317223967188524</v>
      </c>
      <c r="H22" s="33">
        <v>0.8159510041516536</v>
      </c>
      <c r="J22" s="33"/>
      <c r="K22" s="4">
        <f t="shared" si="0"/>
        <v>20672928.898870997</v>
      </c>
      <c r="L22" s="18">
        <f t="shared" si="1"/>
        <v>39.002365387849515</v>
      </c>
      <c r="M22" s="18">
        <f t="shared" si="2"/>
        <v>34.15611700929029</v>
      </c>
    </row>
    <row r="23" spans="1:13" ht="15">
      <c r="A23" s="5">
        <v>21</v>
      </c>
      <c r="B23" s="5">
        <v>21</v>
      </c>
      <c r="C23" s="1" t="s">
        <v>20</v>
      </c>
      <c r="D23" s="23">
        <v>421456</v>
      </c>
      <c r="E23" s="29">
        <f>SUM('D1'!D24:AG24)-SUM('D1'!AD24:AE24)</f>
        <v>1195244.5271054879</v>
      </c>
      <c r="F23" s="33">
        <f t="shared" si="3"/>
        <v>2.8359888745337303</v>
      </c>
      <c r="G23" s="33">
        <v>4.965022695782492</v>
      </c>
      <c r="H23" s="33">
        <v>4.68366808126488</v>
      </c>
      <c r="J23" s="33"/>
      <c r="K23" s="4">
        <f t="shared" si="0"/>
        <v>50033533.52689928</v>
      </c>
      <c r="L23" s="18">
        <f t="shared" si="1"/>
        <v>207.83833255680298</v>
      </c>
      <c r="M23" s="18">
        <f t="shared" si="2"/>
        <v>196.0606877157885</v>
      </c>
    </row>
    <row r="24" spans="1:13" ht="15">
      <c r="A24" s="5">
        <v>22</v>
      </c>
      <c r="B24" s="5">
        <v>22</v>
      </c>
      <c r="C24" s="1" t="s">
        <v>275</v>
      </c>
      <c r="D24" s="23">
        <v>1929991</v>
      </c>
      <c r="E24" s="29">
        <f>SUM('D1'!D25:AG25)-SUM('D1'!AD25:AE25)</f>
        <v>2232435.771371832</v>
      </c>
      <c r="F24" s="33">
        <f t="shared" si="3"/>
        <v>1.15670786618789</v>
      </c>
      <c r="G24" s="33">
        <v>3.4240077798176496</v>
      </c>
      <c r="H24" s="33">
        <v>3.1885599552874644</v>
      </c>
      <c r="J24" s="33"/>
      <c r="K24" s="4">
        <f t="shared" si="0"/>
        <v>93450877.60751057</v>
      </c>
      <c r="L24" s="18">
        <f t="shared" si="1"/>
        <v>143.3306776670567</v>
      </c>
      <c r="M24" s="18">
        <f t="shared" si="2"/>
        <v>133.4747140083109</v>
      </c>
    </row>
    <row r="25" spans="1:13" ht="15">
      <c r="A25" s="5">
        <v>23</v>
      </c>
      <c r="B25" s="5">
        <v>23</v>
      </c>
      <c r="C25" s="1" t="s">
        <v>276</v>
      </c>
      <c r="D25" s="23">
        <v>6439184</v>
      </c>
      <c r="E25" s="29">
        <f>SUM('D1'!D26:AG26)-SUM('D1'!AD26:AE26)</f>
        <v>12581692.066626921</v>
      </c>
      <c r="F25" s="33">
        <f t="shared" si="3"/>
        <v>1.9539264705942432</v>
      </c>
      <c r="G25" s="33">
        <v>4.4794236071313875</v>
      </c>
      <c r="H25" s="33">
        <v>4.040866088903012</v>
      </c>
      <c r="J25" s="33"/>
      <c r="K25" s="4">
        <f t="shared" si="0"/>
        <v>526675920.75503623</v>
      </c>
      <c r="L25" s="18">
        <f t="shared" si="1"/>
        <v>187.51091190632343</v>
      </c>
      <c r="M25" s="18">
        <f t="shared" si="2"/>
        <v>169.15267491452454</v>
      </c>
    </row>
    <row r="26" spans="1:13" ht="15">
      <c r="A26" s="5">
        <v>24</v>
      </c>
      <c r="B26" s="5">
        <v>24</v>
      </c>
      <c r="C26" s="1" t="s">
        <v>245</v>
      </c>
      <c r="D26" s="23">
        <v>3056654</v>
      </c>
      <c r="E26" s="29">
        <f>SUM('D1'!D27:AG27)-SUM('D1'!AD27:AE27)</f>
        <v>3540790.843245048</v>
      </c>
      <c r="F26" s="33">
        <f t="shared" si="3"/>
        <v>1.1583878460712427</v>
      </c>
      <c r="G26" s="33">
        <v>3.7426403905344996</v>
      </c>
      <c r="H26" s="33">
        <v>3.2479925006828596</v>
      </c>
      <c r="J26" s="33"/>
      <c r="K26" s="4">
        <f t="shared" si="0"/>
        <v>148219275.09365934</v>
      </c>
      <c r="L26" s="18">
        <f t="shared" si="1"/>
        <v>156.66879806796942</v>
      </c>
      <c r="M26" s="18">
        <f t="shared" si="2"/>
        <v>135.96259007483485</v>
      </c>
    </row>
    <row r="27" spans="1:13" ht="15">
      <c r="A27" s="5">
        <v>25</v>
      </c>
      <c r="B27" s="5">
        <v>25</v>
      </c>
      <c r="C27" s="1" t="s">
        <v>246</v>
      </c>
      <c r="D27" s="23">
        <v>737137</v>
      </c>
      <c r="E27" s="29">
        <f>SUM('D1'!D28:AG28)-SUM('D1'!AD28:AE28)</f>
        <v>722463.4064751816</v>
      </c>
      <c r="F27" s="33">
        <f t="shared" si="3"/>
        <v>0.9800938041031472</v>
      </c>
      <c r="G27" s="33">
        <v>3.076084407822806</v>
      </c>
      <c r="H27" s="33">
        <v>2.746182650630909</v>
      </c>
      <c r="J27" s="33"/>
      <c r="K27" s="4">
        <f t="shared" si="0"/>
        <v>30242679.426754337</v>
      </c>
      <c r="L27" s="18">
        <f t="shared" si="1"/>
        <v>128.76643135366658</v>
      </c>
      <c r="M27" s="18">
        <f t="shared" si="2"/>
        <v>114.95657884673517</v>
      </c>
    </row>
    <row r="28" spans="1:13" ht="15">
      <c r="A28" s="5">
        <v>26</v>
      </c>
      <c r="B28" s="5">
        <v>26</v>
      </c>
      <c r="C28" s="1" t="s">
        <v>21</v>
      </c>
      <c r="D28" s="23">
        <v>6288330</v>
      </c>
      <c r="E28" s="29">
        <f>SUM('D1'!D29:AG29)-SUM('D1'!AD29:AE29)</f>
        <v>281046.43775485875</v>
      </c>
      <c r="F28" s="33">
        <f t="shared" si="3"/>
        <v>0.044693334757377357</v>
      </c>
      <c r="G28" s="33">
        <v>0.8177629489093642</v>
      </c>
      <c r="H28" s="33">
        <v>0.7099243078654932</v>
      </c>
      <c r="J28" s="33"/>
      <c r="K28" s="4">
        <f t="shared" si="0"/>
        <v>11764744.407637265</v>
      </c>
      <c r="L28" s="18">
        <f t="shared" si="1"/>
        <v>34.231965922820436</v>
      </c>
      <c r="M28" s="18">
        <f t="shared" si="2"/>
        <v>29.717786489403476</v>
      </c>
    </row>
    <row r="29" spans="1:13" ht="15">
      <c r="A29" s="5">
        <v>27</v>
      </c>
      <c r="B29" s="5">
        <v>27</v>
      </c>
      <c r="C29" s="1" t="s">
        <v>277</v>
      </c>
      <c r="D29" s="23">
        <v>6905449</v>
      </c>
      <c r="E29" s="29">
        <f>SUM('D1'!D30:AG30)-SUM('D1'!AD30:AE30)</f>
        <v>1093461.9518517342</v>
      </c>
      <c r="F29" s="33">
        <f t="shared" si="3"/>
        <v>0.1583476978617515</v>
      </c>
      <c r="G29" s="33">
        <v>1.516503337935009</v>
      </c>
      <c r="H29" s="33">
        <v>1.2892186498193816</v>
      </c>
      <c r="J29" s="33"/>
      <c r="K29" s="4">
        <f t="shared" si="0"/>
        <v>45772864.03548952</v>
      </c>
      <c r="L29" s="18">
        <f t="shared" si="1"/>
        <v>63.481587977628436</v>
      </c>
      <c r="M29" s="18">
        <f t="shared" si="2"/>
        <v>53.96733729076423</v>
      </c>
    </row>
    <row r="30" spans="1:13" ht="15">
      <c r="A30" s="5">
        <v>28</v>
      </c>
      <c r="B30" s="5">
        <v>28</v>
      </c>
      <c r="C30" s="1" t="s">
        <v>22</v>
      </c>
      <c r="D30" s="23">
        <v>9217602</v>
      </c>
      <c r="E30" s="29">
        <f>SUM('D1'!D31:AG31)-SUM('D1'!AD31:AE31)</f>
        <v>12995894.298417693</v>
      </c>
      <c r="F30" s="33">
        <f t="shared" si="3"/>
        <v>1.4098997004229183</v>
      </c>
      <c r="G30" s="33">
        <v>1.9150309944255737</v>
      </c>
      <c r="H30" s="33">
        <v>1.6296952139530432</v>
      </c>
      <c r="J30" s="33"/>
      <c r="K30" s="4">
        <f t="shared" si="0"/>
        <v>544014633.2789137</v>
      </c>
      <c r="L30" s="18">
        <f t="shared" si="1"/>
        <v>80.16415494215173</v>
      </c>
      <c r="M30" s="18">
        <f t="shared" si="2"/>
        <v>68.21985650368136</v>
      </c>
    </row>
    <row r="31" spans="1:13" ht="15">
      <c r="A31" s="5">
        <v>29</v>
      </c>
      <c r="B31" s="5">
        <v>29</v>
      </c>
      <c r="C31" s="1" t="s">
        <v>23</v>
      </c>
      <c r="D31" s="23">
        <v>1275194</v>
      </c>
      <c r="E31" s="29">
        <f>SUM('D1'!D32:AG32)-SUM('D1'!AD32:AE32)</f>
        <v>4953538.022032418</v>
      </c>
      <c r="F31" s="33">
        <f t="shared" si="3"/>
        <v>3.8845368014846513</v>
      </c>
      <c r="G31" s="33">
        <v>5.489644046470021</v>
      </c>
      <c r="H31" s="33">
        <v>4.903962669892287</v>
      </c>
      <c r="J31" s="33"/>
      <c r="K31" s="4">
        <f t="shared" si="0"/>
        <v>207357578.37128803</v>
      </c>
      <c r="L31" s="18">
        <f t="shared" si="1"/>
        <v>229.7992446072583</v>
      </c>
      <c r="M31" s="18">
        <f t="shared" si="2"/>
        <v>205.28232934302608</v>
      </c>
    </row>
    <row r="32" spans="1:13" ht="15">
      <c r="A32" s="5">
        <v>30</v>
      </c>
      <c r="B32" s="5">
        <v>30</v>
      </c>
      <c r="C32" s="1" t="s">
        <v>24</v>
      </c>
      <c r="D32" s="23">
        <v>10113757</v>
      </c>
      <c r="E32" s="29">
        <f>SUM('D1'!D33:AG33)-SUM('D1'!AD33:AE33)</f>
        <v>864405.7166750011</v>
      </c>
      <c r="F32" s="33">
        <f t="shared" si="3"/>
        <v>0.08546830981553157</v>
      </c>
      <c r="G32" s="33">
        <v>1.6852380759649148</v>
      </c>
      <c r="H32" s="33">
        <v>1.4501048837677413</v>
      </c>
      <c r="J32" s="33"/>
      <c r="K32" s="4">
        <f t="shared" si="0"/>
        <v>36184455.50287388</v>
      </c>
      <c r="L32" s="18">
        <f t="shared" si="1"/>
        <v>70.54490847892932</v>
      </c>
      <c r="M32" s="18">
        <f t="shared" si="2"/>
        <v>60.70211548695953</v>
      </c>
    </row>
    <row r="33" spans="1:13" ht="15">
      <c r="A33" s="5">
        <v>31</v>
      </c>
      <c r="B33" s="5">
        <v>31</v>
      </c>
      <c r="C33" s="1" t="s">
        <v>278</v>
      </c>
      <c r="D33" s="23">
        <v>3216495</v>
      </c>
      <c r="E33" s="29">
        <f>SUM('D1'!D34:AG34)-SUM('D1'!AD34:AE34)</f>
        <v>572560.4613971389</v>
      </c>
      <c r="F33" s="33">
        <f t="shared" si="3"/>
        <v>0.178007570786567</v>
      </c>
      <c r="G33" s="33">
        <v>1.596038576468871</v>
      </c>
      <c r="H33" s="33">
        <v>1.3604938042163526</v>
      </c>
      <c r="J33" s="33"/>
      <c r="K33" s="4">
        <f t="shared" si="0"/>
        <v>23967667.19431493</v>
      </c>
      <c r="L33" s="18">
        <f t="shared" si="1"/>
        <v>66.81097283027518</v>
      </c>
      <c r="M33" s="18">
        <f t="shared" si="2"/>
        <v>56.95095089139863</v>
      </c>
    </row>
    <row r="34" spans="1:13" ht="15">
      <c r="A34" s="5">
        <v>32</v>
      </c>
      <c r="B34" s="5">
        <v>32</v>
      </c>
      <c r="C34" s="1" t="s">
        <v>279</v>
      </c>
      <c r="D34" s="23">
        <v>933811</v>
      </c>
      <c r="E34" s="29">
        <f>SUM('D1'!D35:AG35)-SUM('D1'!AD35:AE35)</f>
        <v>64808.795918638505</v>
      </c>
      <c r="F34" s="33">
        <f t="shared" si="3"/>
        <v>0.06940247643113917</v>
      </c>
      <c r="G34" s="33">
        <v>0.7859568526653558</v>
      </c>
      <c r="H34" s="33">
        <v>0.6338361915856091</v>
      </c>
      <c r="J34" s="33"/>
      <c r="K34" s="4">
        <f t="shared" si="0"/>
        <v>2712928.601552167</v>
      </c>
      <c r="L34" s="18">
        <f t="shared" si="1"/>
        <v>32.900546830998124</v>
      </c>
      <c r="M34" s="18">
        <f t="shared" si="2"/>
        <v>26.53269989786939</v>
      </c>
    </row>
    <row r="35" spans="1:13" ht="15">
      <c r="A35" s="5">
        <v>33</v>
      </c>
      <c r="B35" s="5">
        <v>33</v>
      </c>
      <c r="C35" s="1" t="s">
        <v>280</v>
      </c>
      <c r="D35" s="23">
        <v>1745485</v>
      </c>
      <c r="E35" s="29">
        <f>SUM('D1'!D36:AG36)-SUM('D1'!AD36:AE36)</f>
        <v>1658394.1286297038</v>
      </c>
      <c r="F35" s="33">
        <f t="shared" si="3"/>
        <v>0.9501050588402099</v>
      </c>
      <c r="G35" s="33">
        <v>2.0935638029522305</v>
      </c>
      <c r="H35" s="33">
        <v>1.9736729694081563</v>
      </c>
      <c r="J35" s="33"/>
      <c r="K35" s="4">
        <f t="shared" si="0"/>
        <v>69421207.42150371</v>
      </c>
      <c r="L35" s="18">
        <f t="shared" si="1"/>
        <v>87.63762757348184</v>
      </c>
      <c r="M35" s="18">
        <f t="shared" si="2"/>
        <v>82.61893733591012</v>
      </c>
    </row>
    <row r="36" spans="1:13" ht="15">
      <c r="A36" s="5">
        <v>34</v>
      </c>
      <c r="B36" s="5">
        <v>34</v>
      </c>
      <c r="C36" s="1" t="s">
        <v>281</v>
      </c>
      <c r="D36" s="23">
        <v>4794485</v>
      </c>
      <c r="E36" s="29">
        <f>SUM('D1'!D37:AG37)-SUM('D1'!AD37:AE37)</f>
        <v>8239121.041190124</v>
      </c>
      <c r="F36" s="33">
        <f t="shared" si="3"/>
        <v>1.7184579868724428</v>
      </c>
      <c r="G36" s="33">
        <v>3.059324212888379</v>
      </c>
      <c r="H36" s="33">
        <v>2.9289313515833837</v>
      </c>
      <c r="J36" s="33"/>
      <c r="K36" s="4">
        <f t="shared" si="0"/>
        <v>344893726.3447392</v>
      </c>
      <c r="L36" s="18">
        <f t="shared" si="1"/>
        <v>128.064841213614</v>
      </c>
      <c r="M36" s="18">
        <f t="shared" si="2"/>
        <v>122.60653084295623</v>
      </c>
    </row>
    <row r="37" spans="1:13" ht="15">
      <c r="A37" s="5">
        <v>35</v>
      </c>
      <c r="B37" s="5">
        <v>35</v>
      </c>
      <c r="C37" s="1" t="s">
        <v>25</v>
      </c>
      <c r="D37" s="23">
        <v>1013874</v>
      </c>
      <c r="E37" s="29">
        <f>SUM('D1'!D38:AG38)-SUM('D1'!AD38:AE38)</f>
        <v>696863.5879104309</v>
      </c>
      <c r="F37" s="33">
        <f t="shared" si="3"/>
        <v>0.6873276047225108</v>
      </c>
      <c r="G37" s="33">
        <v>1.536833540452113</v>
      </c>
      <c r="H37" s="33">
        <v>1.4432673074070117</v>
      </c>
      <c r="J37" s="33"/>
      <c r="K37" s="4">
        <f t="shared" si="0"/>
        <v>29171058.22172459</v>
      </c>
      <c r="L37" s="18">
        <f t="shared" si="1"/>
        <v>64.33262042009568</v>
      </c>
      <c r="M37" s="18">
        <f t="shared" si="2"/>
        <v>60.41589112171121</v>
      </c>
    </row>
    <row r="38" spans="1:13" ht="15">
      <c r="A38" s="5">
        <v>36</v>
      </c>
      <c r="B38" s="5">
        <v>36</v>
      </c>
      <c r="C38" s="1" t="s">
        <v>26</v>
      </c>
      <c r="D38" s="23">
        <v>2142250</v>
      </c>
      <c r="E38" s="29">
        <f>SUM('D1'!D39:AG39)-SUM('D1'!AD39:AE39)</f>
        <v>1884406.9651634565</v>
      </c>
      <c r="F38" s="33">
        <f t="shared" si="3"/>
        <v>0.8796391481682607</v>
      </c>
      <c r="G38" s="33">
        <v>2.0543310116879754</v>
      </c>
      <c r="H38" s="33">
        <v>1.9204335652103264</v>
      </c>
      <c r="J38" s="33"/>
      <c r="K38" s="4">
        <f t="shared" si="0"/>
        <v>78882217.76522486</v>
      </c>
      <c r="L38" s="18">
        <f t="shared" si="1"/>
        <v>85.9953233147645</v>
      </c>
      <c r="M38" s="18">
        <f t="shared" si="2"/>
        <v>80.39030925648687</v>
      </c>
    </row>
    <row r="39" spans="1:13" ht="15">
      <c r="A39" s="5">
        <v>37</v>
      </c>
      <c r="B39" s="5">
        <v>37</v>
      </c>
      <c r="C39" s="1" t="s">
        <v>247</v>
      </c>
      <c r="D39" s="23">
        <v>5086515</v>
      </c>
      <c r="E39" s="29">
        <f>SUM('D1'!D40:AG40)-SUM('D1'!AD40:AE40)</f>
        <v>24884475.566958554</v>
      </c>
      <c r="F39" s="33">
        <f t="shared" si="3"/>
        <v>4.892244604991542</v>
      </c>
      <c r="G39" s="33">
        <v>9.287997086387024</v>
      </c>
      <c r="H39" s="33">
        <v>8.741513858432995</v>
      </c>
      <c r="J39" s="33"/>
      <c r="K39" s="4">
        <f t="shared" si="0"/>
        <v>1041676589.4706686</v>
      </c>
      <c r="L39" s="18">
        <f t="shared" si="1"/>
        <v>388.800202034704</v>
      </c>
      <c r="M39" s="18">
        <f t="shared" si="2"/>
        <v>365.92414087093437</v>
      </c>
    </row>
    <row r="40" spans="1:13" ht="15">
      <c r="A40" s="5">
        <v>38</v>
      </c>
      <c r="B40" s="5">
        <v>38</v>
      </c>
      <c r="C40" s="1" t="s">
        <v>282</v>
      </c>
      <c r="D40" s="23">
        <v>10977055</v>
      </c>
      <c r="E40" s="29">
        <f>SUM('D1'!D41:AG41)-SUM('D1'!AD41:AE41)</f>
        <v>4376958.549654862</v>
      </c>
      <c r="F40" s="33">
        <f t="shared" si="3"/>
        <v>0.3987370519374151</v>
      </c>
      <c r="G40" s="33">
        <v>5.125229942228833</v>
      </c>
      <c r="H40" s="33">
        <v>4.613397969151876</v>
      </c>
      <c r="J40" s="33"/>
      <c r="K40" s="4">
        <f t="shared" si="0"/>
        <v>183221673.36782736</v>
      </c>
      <c r="L40" s="18">
        <f t="shared" si="1"/>
        <v>214.54468799667006</v>
      </c>
      <c r="M40" s="18">
        <f t="shared" si="2"/>
        <v>193.11914568768208</v>
      </c>
    </row>
    <row r="41" spans="1:13" ht="15">
      <c r="A41" s="5">
        <v>39</v>
      </c>
      <c r="B41" s="5">
        <v>39</v>
      </c>
      <c r="C41" s="1" t="s">
        <v>283</v>
      </c>
      <c r="D41" s="23">
        <v>4029720</v>
      </c>
      <c r="E41" s="29">
        <f>SUM('D1'!D42:AG42)-SUM('D1'!AD42:AE42)</f>
        <v>3975985.2478466243</v>
      </c>
      <c r="F41" s="33">
        <f t="shared" si="3"/>
        <v>0.9866653881278661</v>
      </c>
      <c r="G41" s="33">
        <v>3.6509676765858767</v>
      </c>
      <c r="H41" s="33">
        <v>3.338466979681982</v>
      </c>
      <c r="J41" s="33"/>
      <c r="K41" s="4">
        <f t="shared" si="0"/>
        <v>166436730.4674836</v>
      </c>
      <c r="L41" s="18">
        <f t="shared" si="1"/>
        <v>152.83133242572308</v>
      </c>
      <c r="M41" s="18">
        <f t="shared" si="2"/>
        <v>139.7498970029776</v>
      </c>
    </row>
    <row r="42" spans="1:13" ht="15">
      <c r="A42" s="5">
        <v>40</v>
      </c>
      <c r="B42" s="5">
        <v>40</v>
      </c>
      <c r="C42" s="1" t="s">
        <v>248</v>
      </c>
      <c r="D42" s="23">
        <v>1395978</v>
      </c>
      <c r="E42" s="29">
        <f>SUM('D1'!D43:AG43)-SUM('D1'!AD43:AE43)</f>
        <v>713182.3150791423</v>
      </c>
      <c r="F42" s="33">
        <f t="shared" si="3"/>
        <v>0.5108836350423448</v>
      </c>
      <c r="G42" s="33">
        <v>2.2550721573747103</v>
      </c>
      <c r="H42" s="33">
        <v>1.3843659988068382</v>
      </c>
      <c r="J42" s="33"/>
      <c r="K42" s="4">
        <f t="shared" si="0"/>
        <v>29854168.30037044</v>
      </c>
      <c r="L42" s="18">
        <f t="shared" si="1"/>
        <v>94.39844804378407</v>
      </c>
      <c r="M42" s="18">
        <f t="shared" si="2"/>
        <v>57.950252893053644</v>
      </c>
    </row>
    <row r="43" spans="1:13" ht="15">
      <c r="A43" s="5">
        <v>41</v>
      </c>
      <c r="B43" s="5">
        <v>41</v>
      </c>
      <c r="C43" s="1" t="s">
        <v>284</v>
      </c>
      <c r="D43" s="23">
        <v>4947139</v>
      </c>
      <c r="E43" s="29">
        <f>SUM('D1'!D44:AG44)-SUM('D1'!AD44:AE44)</f>
        <v>881149.2832569277</v>
      </c>
      <c r="F43" s="33">
        <f t="shared" si="3"/>
        <v>0.17811290187256265</v>
      </c>
      <c r="G43" s="33">
        <v>1.5679078013455663</v>
      </c>
      <c r="H43" s="33">
        <v>0.8937594315307115</v>
      </c>
      <c r="J43" s="33"/>
      <c r="K43" s="4">
        <f t="shared" si="0"/>
        <v>36885349.57177662</v>
      </c>
      <c r="L43" s="18">
        <f t="shared" si="1"/>
        <v>65.63340451822607</v>
      </c>
      <c r="M43" s="18">
        <f t="shared" si="2"/>
        <v>37.413216683591344</v>
      </c>
    </row>
    <row r="44" spans="1:13" ht="15">
      <c r="A44" s="5">
        <v>42</v>
      </c>
      <c r="B44" s="5">
        <v>42</v>
      </c>
      <c r="C44" s="1" t="s">
        <v>285</v>
      </c>
      <c r="D44" s="23">
        <v>6439523</v>
      </c>
      <c r="E44" s="29">
        <f>SUM('D1'!D45:AG45)-SUM('D1'!AD45:AE45)</f>
        <v>492901.616268789</v>
      </c>
      <c r="F44" s="33">
        <f t="shared" si="3"/>
        <v>0.07654318747969205</v>
      </c>
      <c r="G44" s="33">
        <v>1.5328746436052825</v>
      </c>
      <c r="H44" s="33">
        <v>1.3175622616956417</v>
      </c>
      <c r="J44" s="33"/>
      <c r="K44" s="4">
        <f t="shared" si="0"/>
        <v>20633108.10781964</v>
      </c>
      <c r="L44" s="18">
        <f t="shared" si="1"/>
        <v>64.16689901863893</v>
      </c>
      <c r="M44" s="18">
        <f t="shared" si="2"/>
        <v>55.15381505571041</v>
      </c>
    </row>
    <row r="45" spans="1:13" ht="15">
      <c r="A45" s="5">
        <v>43</v>
      </c>
      <c r="B45" s="5">
        <v>43</v>
      </c>
      <c r="C45" s="1" t="s">
        <v>27</v>
      </c>
      <c r="D45" s="23">
        <v>9268197</v>
      </c>
      <c r="E45" s="29">
        <f>SUM('D1'!D46:AG46)-SUM('D1'!AD46:AE46)</f>
        <v>951602.9539786987</v>
      </c>
      <c r="F45" s="33">
        <f t="shared" si="3"/>
        <v>0.10267401027176037</v>
      </c>
      <c r="G45" s="33">
        <v>1.5823021279528118</v>
      </c>
      <c r="H45" s="33">
        <v>1.3951489534027544</v>
      </c>
      <c r="J45" s="33"/>
      <c r="K45" s="4">
        <f t="shared" si="0"/>
        <v>39834575.455025315</v>
      </c>
      <c r="L45" s="18">
        <f t="shared" si="1"/>
        <v>66.23595822716868</v>
      </c>
      <c r="M45" s="18">
        <f t="shared" si="2"/>
        <v>58.401632763916</v>
      </c>
    </row>
    <row r="46" spans="1:13" ht="15">
      <c r="A46" s="5">
        <v>44</v>
      </c>
      <c r="B46" s="5">
        <v>44</v>
      </c>
      <c r="C46" s="1" t="s">
        <v>286</v>
      </c>
      <c r="D46" s="23">
        <v>9499173</v>
      </c>
      <c r="E46" s="29">
        <f>SUM('D1'!D47:AG47)-SUM('D1'!AD47:AE47)</f>
        <v>413866.4893311928</v>
      </c>
      <c r="F46" s="33">
        <f t="shared" si="3"/>
        <v>0.04356868638261381</v>
      </c>
      <c r="G46" s="33">
        <v>1.059308612123988</v>
      </c>
      <c r="H46" s="33">
        <v>0.912002675725361</v>
      </c>
      <c r="J46" s="33"/>
      <c r="K46" s="4">
        <f t="shared" si="0"/>
        <v>17324658.176648397</v>
      </c>
      <c r="L46" s="18">
        <f t="shared" si="1"/>
        <v>44.3431881578162</v>
      </c>
      <c r="M46" s="18">
        <f t="shared" si="2"/>
        <v>38.17688800720147</v>
      </c>
    </row>
    <row r="47" spans="1:13" ht="15">
      <c r="A47" s="5">
        <v>45</v>
      </c>
      <c r="B47" s="5">
        <v>45</v>
      </c>
      <c r="C47" s="1" t="s">
        <v>287</v>
      </c>
      <c r="D47" s="23">
        <v>11379231</v>
      </c>
      <c r="E47" s="29">
        <f>SUM('D1'!D48:AG48)-SUM('D1'!AD48:AE48)</f>
        <v>427784.5045983543</v>
      </c>
      <c r="F47" s="33">
        <f t="shared" si="3"/>
        <v>0.0375934458662764</v>
      </c>
      <c r="G47" s="33">
        <v>0.9521333820936266</v>
      </c>
      <c r="H47" s="33">
        <v>0.8233402112314342</v>
      </c>
      <c r="J47" s="33"/>
      <c r="K47" s="4">
        <f t="shared" si="0"/>
        <v>17907273.25473941</v>
      </c>
      <c r="L47" s="18">
        <f t="shared" si="1"/>
        <v>39.85677944113026</v>
      </c>
      <c r="M47" s="18">
        <f t="shared" si="2"/>
        <v>34.46543291225345</v>
      </c>
    </row>
    <row r="48" spans="1:13" ht="15">
      <c r="A48" s="5">
        <v>46</v>
      </c>
      <c r="B48" s="5">
        <v>46</v>
      </c>
      <c r="C48" s="1" t="s">
        <v>288</v>
      </c>
      <c r="D48" s="23">
        <v>3758898</v>
      </c>
      <c r="E48" s="29">
        <f>SUM('D1'!D49:AG49)-SUM('D1'!AD49:AE49)</f>
        <v>212257.58068767734</v>
      </c>
      <c r="F48" s="33">
        <f t="shared" si="3"/>
        <v>0.056468034165246664</v>
      </c>
      <c r="G48" s="33">
        <v>1.1784543066425448</v>
      </c>
      <c r="H48" s="33">
        <v>1.0331326401137235</v>
      </c>
      <c r="J48" s="33"/>
      <c r="K48" s="4">
        <f t="shared" si="0"/>
        <v>8885208.456376517</v>
      </c>
      <c r="L48" s="18">
        <f t="shared" si="1"/>
        <v>49.330686503210245</v>
      </c>
      <c r="M48" s="18">
        <f t="shared" si="2"/>
        <v>43.24744888148052</v>
      </c>
    </row>
    <row r="49" spans="1:13" ht="15">
      <c r="A49" s="5">
        <v>47</v>
      </c>
      <c r="B49" s="5">
        <v>47</v>
      </c>
      <c r="C49" s="1" t="s">
        <v>289</v>
      </c>
      <c r="D49" s="23">
        <v>3837731</v>
      </c>
      <c r="E49" s="29">
        <f>SUM('D1'!D50:AG50)-SUM('D1'!AD50:AE50)</f>
        <v>82806.42491455347</v>
      </c>
      <c r="F49" s="33">
        <f t="shared" si="3"/>
        <v>0.021576922643758375</v>
      </c>
      <c r="G49" s="33">
        <v>0.7305121105506084</v>
      </c>
      <c r="H49" s="33">
        <v>0.6171613222104764</v>
      </c>
      <c r="J49" s="33"/>
      <c r="K49" s="4">
        <f t="shared" si="0"/>
        <v>3466318.3501356654</v>
      </c>
      <c r="L49" s="18">
        <f t="shared" si="1"/>
        <v>30.57960220370374</v>
      </c>
      <c r="M49" s="18">
        <f t="shared" si="2"/>
        <v>25.83468152839164</v>
      </c>
    </row>
    <row r="50" spans="1:13" ht="15">
      <c r="A50" s="5">
        <v>48</v>
      </c>
      <c r="B50" s="5">
        <v>48</v>
      </c>
      <c r="C50" s="1" t="s">
        <v>290</v>
      </c>
      <c r="D50" s="23">
        <v>8818338</v>
      </c>
      <c r="E50" s="29">
        <f>SUM('D1'!D51:AG51)-SUM('D1'!AD51:AE51)</f>
        <v>98834.79640311033</v>
      </c>
      <c r="F50" s="33">
        <f t="shared" si="3"/>
        <v>0.011207871188778468</v>
      </c>
      <c r="G50" s="33">
        <v>0.7817474660222106</v>
      </c>
      <c r="H50" s="33">
        <v>0.6444568148872107</v>
      </c>
      <c r="J50" s="33"/>
      <c r="K50" s="4">
        <f t="shared" si="0"/>
        <v>4137273.9948323998</v>
      </c>
      <c r="L50" s="18">
        <f t="shared" si="1"/>
        <v>32.724339801422744</v>
      </c>
      <c r="M50" s="18">
        <f t="shared" si="2"/>
        <v>26.977284499586084</v>
      </c>
    </row>
    <row r="51" spans="1:13" ht="15">
      <c r="A51" s="5">
        <v>49</v>
      </c>
      <c r="B51" s="5">
        <v>49</v>
      </c>
      <c r="C51" s="1" t="s">
        <v>291</v>
      </c>
      <c r="D51" s="23">
        <v>29655974</v>
      </c>
      <c r="E51" s="29">
        <f>SUM('D1'!D52:AG52)-SUM('D1'!AD52:AE52)</f>
        <v>882382.2247510102</v>
      </c>
      <c r="F51" s="33">
        <f t="shared" si="3"/>
        <v>0.029753945183220425</v>
      </c>
      <c r="G51" s="33">
        <v>0.6901677711575112</v>
      </c>
      <c r="H51" s="33">
        <v>0.5699011655624393</v>
      </c>
      <c r="J51" s="33"/>
      <c r="K51" s="4">
        <f t="shared" si="0"/>
        <v>36936961.11918966</v>
      </c>
      <c r="L51" s="18">
        <f t="shared" si="1"/>
        <v>28.890767984538996</v>
      </c>
      <c r="M51" s="18">
        <f t="shared" si="2"/>
        <v>23.85634774102649</v>
      </c>
    </row>
    <row r="52" spans="1:13" ht="15">
      <c r="A52" s="5">
        <v>50</v>
      </c>
      <c r="B52" s="5">
        <v>50</v>
      </c>
      <c r="C52" s="1" t="s">
        <v>249</v>
      </c>
      <c r="D52" s="23">
        <v>5685332</v>
      </c>
      <c r="E52" s="29">
        <f>SUM('D1'!D53:AG53)-SUM('D1'!AD53:AE53)</f>
        <v>177344.4778962215</v>
      </c>
      <c r="F52" s="33">
        <f t="shared" si="3"/>
        <v>0.03119333715185349</v>
      </c>
      <c r="G52" s="33">
        <v>0.8670150031549164</v>
      </c>
      <c r="H52" s="33">
        <v>0.7246590993559243</v>
      </c>
      <c r="J52" s="33"/>
      <c r="K52" s="4">
        <f t="shared" si="0"/>
        <v>7423728.51697478</v>
      </c>
      <c r="L52" s="18">
        <f t="shared" si="1"/>
        <v>36.29368153956638</v>
      </c>
      <c r="M52" s="18">
        <f t="shared" si="2"/>
        <v>30.33459222858867</v>
      </c>
    </row>
    <row r="53" spans="1:13" ht="15">
      <c r="A53" s="5">
        <v>51</v>
      </c>
      <c r="B53" s="5">
        <v>51</v>
      </c>
      <c r="C53" s="1" t="s">
        <v>250</v>
      </c>
      <c r="D53" s="23">
        <v>6225810</v>
      </c>
      <c r="E53" s="29">
        <f>SUM('D1'!D54:AG54)-SUM('D1'!AD54:AE54)</f>
        <v>325385.6018316682</v>
      </c>
      <c r="F53" s="33">
        <f t="shared" si="3"/>
        <v>0.052263978796601274</v>
      </c>
      <c r="G53" s="33">
        <v>0.9900004038401856</v>
      </c>
      <c r="H53" s="33">
        <v>0.7760526053779168</v>
      </c>
      <c r="J53" s="33"/>
      <c r="K53" s="4">
        <f t="shared" si="0"/>
        <v>13620803.985474546</v>
      </c>
      <c r="L53" s="18">
        <f t="shared" si="1"/>
        <v>41.44191190495209</v>
      </c>
      <c r="M53" s="18">
        <f t="shared" si="2"/>
        <v>32.48595008742228</v>
      </c>
    </row>
    <row r="54" spans="1:13" ht="15">
      <c r="A54" s="5">
        <v>52</v>
      </c>
      <c r="B54" s="5">
        <v>52</v>
      </c>
      <c r="C54" s="1" t="s">
        <v>292</v>
      </c>
      <c r="D54" s="23">
        <v>36964027</v>
      </c>
      <c r="E54" s="29">
        <f>SUM('D1'!D55:AG55)-SUM('D1'!AD55:AE55)</f>
        <v>1370524.2121471497</v>
      </c>
      <c r="F54" s="33">
        <f t="shared" si="3"/>
        <v>0.03707724302190207</v>
      </c>
      <c r="G54" s="33">
        <v>1.0033605100247636</v>
      </c>
      <c r="H54" s="33">
        <v>0.834972906677643</v>
      </c>
      <c r="J54" s="33"/>
      <c r="K54" s="4">
        <f t="shared" si="0"/>
        <v>57370828.782585755</v>
      </c>
      <c r="L54" s="18">
        <f t="shared" si="1"/>
        <v>42.00117262989161</v>
      </c>
      <c r="M54" s="18">
        <f t="shared" si="2"/>
        <v>34.95238335997947</v>
      </c>
    </row>
    <row r="55" spans="1:13" ht="15">
      <c r="A55" s="5">
        <v>53</v>
      </c>
      <c r="B55" s="5">
        <v>53</v>
      </c>
      <c r="C55" s="1" t="s">
        <v>251</v>
      </c>
      <c r="D55" s="23">
        <v>2181102</v>
      </c>
      <c r="E55" s="29">
        <f>SUM('D1'!D56:AG56)-SUM('D1'!AD56:AE56)</f>
        <v>88568.3671523477</v>
      </c>
      <c r="F55" s="33">
        <f t="shared" si="3"/>
        <v>0.040607164246489934</v>
      </c>
      <c r="G55" s="33">
        <v>1.2527926218779923</v>
      </c>
      <c r="H55" s="33">
        <v>1.0885437543968632</v>
      </c>
      <c r="J55" s="33"/>
      <c r="K55" s="4">
        <f t="shared" si="0"/>
        <v>3707516.13318085</v>
      </c>
      <c r="L55" s="18">
        <f t="shared" si="1"/>
        <v>52.4425255481237</v>
      </c>
      <c r="M55" s="18">
        <f t="shared" si="2"/>
        <v>45.56698583092989</v>
      </c>
    </row>
    <row r="56" spans="1:13" ht="15">
      <c r="A56" s="5">
        <v>54</v>
      </c>
      <c r="B56" s="5">
        <v>54</v>
      </c>
      <c r="C56" s="1" t="s">
        <v>293</v>
      </c>
      <c r="D56" s="23">
        <v>2710669</v>
      </c>
      <c r="E56" s="29">
        <f>SUM('D1'!D57:AG57)-SUM('D1'!AD57:AE57)</f>
        <v>252080.2124474063</v>
      </c>
      <c r="F56" s="33">
        <f t="shared" si="3"/>
        <v>0.09299557136906288</v>
      </c>
      <c r="G56" s="33">
        <v>0.9392652541618066</v>
      </c>
      <c r="H56" s="33">
        <v>0.7910199782156883</v>
      </c>
      <c r="J56" s="33"/>
      <c r="K56" s="4">
        <f t="shared" si="0"/>
        <v>10552203.733154649</v>
      </c>
      <c r="L56" s="18">
        <f t="shared" si="1"/>
        <v>39.3181131718403</v>
      </c>
      <c r="M56" s="18">
        <f t="shared" si="2"/>
        <v>33.11249179809782</v>
      </c>
    </row>
    <row r="57" spans="1:13" ht="15">
      <c r="A57" s="5">
        <v>55</v>
      </c>
      <c r="B57" s="5">
        <v>55</v>
      </c>
      <c r="C57" s="1" t="s">
        <v>294</v>
      </c>
      <c r="D57" s="23">
        <v>3810740</v>
      </c>
      <c r="E57" s="29">
        <f>SUM('D1'!D58:AG58)-SUM('D1'!AD58:AE58)</f>
        <v>151504.18338661097</v>
      </c>
      <c r="F57" s="33">
        <f t="shared" si="3"/>
        <v>0.03975715566703868</v>
      </c>
      <c r="G57" s="33">
        <v>0.7139778652167704</v>
      </c>
      <c r="H57" s="33">
        <v>0.5960970532618635</v>
      </c>
      <c r="J57" s="33"/>
      <c r="K57" s="4">
        <f t="shared" si="0"/>
        <v>6342040.868655228</v>
      </c>
      <c r="L57" s="18">
        <f t="shared" si="1"/>
        <v>29.887470426906617</v>
      </c>
      <c r="M57" s="18">
        <f t="shared" si="2"/>
        <v>24.952920698068233</v>
      </c>
    </row>
    <row r="58" spans="1:13" ht="15">
      <c r="A58" s="5">
        <v>56</v>
      </c>
      <c r="B58" s="5">
        <v>56</v>
      </c>
      <c r="C58" s="1" t="s">
        <v>28</v>
      </c>
      <c r="D58" s="23">
        <v>5597916</v>
      </c>
      <c r="E58" s="29">
        <f>SUM('D1'!D59:AG59)-SUM('D1'!AD59:AE59)</f>
        <v>270228.0126540503</v>
      </c>
      <c r="F58" s="33">
        <f t="shared" si="3"/>
        <v>0.04827296669940212</v>
      </c>
      <c r="G58" s="33">
        <v>0.9565488107933143</v>
      </c>
      <c r="H58" s="33">
        <v>0.7956654920332037</v>
      </c>
      <c r="J58" s="33"/>
      <c r="K58" s="4">
        <f t="shared" si="0"/>
        <v>11311879.72370487</v>
      </c>
      <c r="L58" s="18">
        <f t="shared" si="1"/>
        <v>40.041611494213534</v>
      </c>
      <c r="M58" s="18">
        <f t="shared" si="2"/>
        <v>33.30695532925592</v>
      </c>
    </row>
    <row r="59" spans="1:13" ht="15">
      <c r="A59" s="5">
        <v>57</v>
      </c>
      <c r="B59" s="5">
        <v>57</v>
      </c>
      <c r="C59" s="1" t="s">
        <v>295</v>
      </c>
      <c r="D59" s="23">
        <v>41928888</v>
      </c>
      <c r="E59" s="29">
        <f>SUM('D1'!D60:AG60)-SUM('D1'!AD60:AE60)</f>
        <v>1497892.3820744765</v>
      </c>
      <c r="F59" s="33">
        <f t="shared" si="3"/>
        <v>0.03572459117147291</v>
      </c>
      <c r="G59" s="33">
        <v>0.816242010330076</v>
      </c>
      <c r="H59" s="33">
        <v>0.7136272955547097</v>
      </c>
      <c r="J59" s="33"/>
      <c r="K59" s="4">
        <f t="shared" si="0"/>
        <v>62702524.059828624</v>
      </c>
      <c r="L59" s="18">
        <f t="shared" si="1"/>
        <v>34.16829867342215</v>
      </c>
      <c r="M59" s="18">
        <f t="shared" si="2"/>
        <v>29.872795405567928</v>
      </c>
    </row>
    <row r="60" spans="1:13" ht="15">
      <c r="A60" s="5">
        <v>58</v>
      </c>
      <c r="B60" s="5">
        <v>58</v>
      </c>
      <c r="C60" s="1" t="s">
        <v>29</v>
      </c>
      <c r="D60" s="23">
        <v>8119751</v>
      </c>
      <c r="E60" s="29">
        <f>SUM('D1'!D61:AG61)-SUM('D1'!AD61:AE61)</f>
        <v>443419.8028081829</v>
      </c>
      <c r="F60" s="33">
        <f t="shared" si="3"/>
        <v>0.05461002471728294</v>
      </c>
      <c r="G60" s="33">
        <v>0.893626183954758</v>
      </c>
      <c r="H60" s="33">
        <v>0.7852025919234654</v>
      </c>
      <c r="J60" s="33"/>
      <c r="K60" s="4">
        <f t="shared" si="0"/>
        <v>18561774.65545194</v>
      </c>
      <c r="L60" s="18">
        <f t="shared" si="1"/>
        <v>37.407638873438145</v>
      </c>
      <c r="M60" s="18">
        <f t="shared" si="2"/>
        <v>32.86897309921222</v>
      </c>
    </row>
    <row r="61" spans="1:13" ht="15">
      <c r="A61" s="5">
        <v>59</v>
      </c>
      <c r="B61" s="5">
        <v>59</v>
      </c>
      <c r="C61" s="1" t="s">
        <v>296</v>
      </c>
      <c r="D61" s="23">
        <v>38100648</v>
      </c>
      <c r="E61" s="29">
        <f>SUM('D1'!D62:AG62)-SUM('D1'!AD62:AE62)</f>
        <v>3704739.3739852537</v>
      </c>
      <c r="F61" s="33">
        <f t="shared" si="3"/>
        <v>0.0972356001395371</v>
      </c>
      <c r="G61" s="33">
        <v>1.0107645939264702</v>
      </c>
      <c r="H61" s="33">
        <v>0.911596328116547</v>
      </c>
      <c r="J61" s="33"/>
      <c r="K61" s="4">
        <f t="shared" si="0"/>
        <v>155082242.56470972</v>
      </c>
      <c r="L61" s="18">
        <f t="shared" si="1"/>
        <v>42.311111284059</v>
      </c>
      <c r="M61" s="18">
        <f t="shared" si="2"/>
        <v>38.159878093122714</v>
      </c>
    </row>
    <row r="62" spans="1:13" ht="15">
      <c r="A62" s="5">
        <v>60</v>
      </c>
      <c r="B62" s="5">
        <v>60</v>
      </c>
      <c r="C62" s="1" t="s">
        <v>252</v>
      </c>
      <c r="D62" s="23">
        <v>16737515</v>
      </c>
      <c r="E62" s="29">
        <f>SUM('D1'!D63:AG63)-SUM('D1'!AD63:AE63)</f>
        <v>147813490.8003745</v>
      </c>
      <c r="F62" s="33">
        <f t="shared" si="3"/>
        <v>8.831268608295467</v>
      </c>
      <c r="G62" s="33">
        <v>10.199729592969993</v>
      </c>
      <c r="H62" s="33">
        <v>10.08328035701512</v>
      </c>
      <c r="J62" s="33"/>
      <c r="K62" s="4">
        <f t="shared" si="0"/>
        <v>6187546631.649076</v>
      </c>
      <c r="L62" s="18">
        <f t="shared" si="1"/>
        <v>426.96578062652037</v>
      </c>
      <c r="M62" s="18">
        <f t="shared" si="2"/>
        <v>422.09115738483143</v>
      </c>
    </row>
    <row r="63" spans="1:13" ht="15">
      <c r="A63" s="5">
        <v>61</v>
      </c>
      <c r="B63" s="5">
        <v>61</v>
      </c>
      <c r="C63" s="1" t="s">
        <v>297</v>
      </c>
      <c r="D63" s="23">
        <v>2072529</v>
      </c>
      <c r="E63" s="29">
        <f>SUM('D1'!D64:AG64)-SUM('D1'!AD64:AE64)</f>
        <v>635836.5887329464</v>
      </c>
      <c r="F63" s="33">
        <f t="shared" si="3"/>
        <v>0.306792613629506</v>
      </c>
      <c r="G63" s="33">
        <v>0.8146655798778388</v>
      </c>
      <c r="H63" s="33">
        <v>0.6826572826451816</v>
      </c>
      <c r="J63" s="33"/>
      <c r="K63" s="4">
        <f t="shared" si="0"/>
        <v>26616437.522655502</v>
      </c>
      <c r="L63" s="18">
        <f t="shared" si="1"/>
        <v>34.10230850647627</v>
      </c>
      <c r="M63" s="18">
        <f t="shared" si="2"/>
        <v>28.576375180168622</v>
      </c>
    </row>
    <row r="64" spans="1:13" ht="15">
      <c r="A64" s="5">
        <v>62</v>
      </c>
      <c r="B64" s="5">
        <v>62</v>
      </c>
      <c r="C64" s="1" t="s">
        <v>253</v>
      </c>
      <c r="D64" s="23">
        <v>4558822</v>
      </c>
      <c r="E64" s="29">
        <f>SUM('D1'!D65:AG65)-SUM('D1'!AD65:AE65)</f>
        <v>2007298.184567439</v>
      </c>
      <c r="F64" s="33">
        <f t="shared" si="3"/>
        <v>0.4403107172351627</v>
      </c>
      <c r="G64" s="33">
        <v>1.4263641959296682</v>
      </c>
      <c r="H64" s="33">
        <v>1.3814144504240133</v>
      </c>
      <c r="J64" s="33"/>
      <c r="K64" s="4">
        <f t="shared" si="0"/>
        <v>84026505.65508528</v>
      </c>
      <c r="L64" s="18">
        <f t="shared" si="1"/>
        <v>59.70831842371388</v>
      </c>
      <c r="M64" s="18">
        <f t="shared" si="2"/>
        <v>57.82669960197441</v>
      </c>
    </row>
    <row r="65" spans="1:13" ht="15">
      <c r="A65" s="5">
        <v>63</v>
      </c>
      <c r="B65" s="5">
        <v>63</v>
      </c>
      <c r="C65" s="1" t="s">
        <v>254</v>
      </c>
      <c r="D65" s="23">
        <v>3094654</v>
      </c>
      <c r="E65" s="29">
        <f>SUM('D1'!D66:AG66)-SUM('D1'!AD66:AE66)</f>
        <v>733155.218609618</v>
      </c>
      <c r="F65" s="33">
        <f t="shared" si="3"/>
        <v>0.23691023895066074</v>
      </c>
      <c r="G65" s="33">
        <v>0.7630581583409768</v>
      </c>
      <c r="H65" s="33">
        <v>0.7223721001185338</v>
      </c>
      <c r="J65" s="33"/>
      <c r="K65" s="4">
        <f t="shared" si="0"/>
        <v>30690244.028607912</v>
      </c>
      <c r="L65" s="18">
        <f t="shared" si="1"/>
        <v>31.941996037232457</v>
      </c>
      <c r="M65" s="18">
        <f t="shared" si="2"/>
        <v>30.238857297011883</v>
      </c>
    </row>
    <row r="66" spans="1:13" ht="15">
      <c r="A66" s="5">
        <v>64</v>
      </c>
      <c r="B66" s="5">
        <v>64</v>
      </c>
      <c r="C66" s="1" t="s">
        <v>298</v>
      </c>
      <c r="D66" s="23">
        <v>102321555</v>
      </c>
      <c r="E66" s="29">
        <f>SUM('D1'!D67:AG67)-SUM('D1'!AD67:AE67)</f>
        <v>5049893.36032732</v>
      </c>
      <c r="F66" s="33">
        <f t="shared" si="3"/>
        <v>0.049353172558092184</v>
      </c>
      <c r="G66" s="33">
        <v>0.3819030973935841</v>
      </c>
      <c r="H66" s="33">
        <v>0.35418329791476244</v>
      </c>
      <c r="J66" s="33"/>
      <c r="K66" s="4">
        <f t="shared" si="0"/>
        <v>211391061.00998178</v>
      </c>
      <c r="L66" s="18">
        <f t="shared" si="1"/>
        <v>15.986654608444127</v>
      </c>
      <c r="M66" s="18">
        <f t="shared" si="2"/>
        <v>14.826289942360912</v>
      </c>
    </row>
    <row r="67" spans="1:13" ht="15">
      <c r="A67" s="5">
        <v>65</v>
      </c>
      <c r="B67" s="5">
        <v>65</v>
      </c>
      <c r="C67" s="1" t="s">
        <v>299</v>
      </c>
      <c r="D67" s="23">
        <v>36334562</v>
      </c>
      <c r="E67" s="29">
        <f>SUM('D1'!D68:AG68)-SUM('D1'!AD68:AE68)</f>
        <v>418348.58090641454</v>
      </c>
      <c r="F67" s="33">
        <f t="shared" si="3"/>
        <v>0.011513791769566798</v>
      </c>
      <c r="G67" s="33">
        <v>0.19313712267261082</v>
      </c>
      <c r="H67" s="33">
        <v>0.17402418586458795</v>
      </c>
      <c r="J67" s="33"/>
      <c r="K67" s="4">
        <f aca="true" t="shared" si="4" ref="K67:K99">E67*$O$2*10</f>
        <v>17512280.771032967</v>
      </c>
      <c r="L67" s="18">
        <f aca="true" t="shared" si="5" ref="L67:L95">G67*$O$2*10</f>
        <v>8.084816523636825</v>
      </c>
      <c r="M67" s="18">
        <f aca="true" t="shared" si="6" ref="M67:M95">H67*$O$2*10</f>
        <v>7.284739432384583</v>
      </c>
    </row>
    <row r="68" spans="1:13" ht="15">
      <c r="A68" s="5">
        <v>66</v>
      </c>
      <c r="B68" s="5">
        <v>66</v>
      </c>
      <c r="C68" s="1" t="s">
        <v>255</v>
      </c>
      <c r="D68" s="23">
        <v>11285346</v>
      </c>
      <c r="E68" s="29">
        <f>SUM('D1'!D69:AG69)-SUM('D1'!AD69:AE69)</f>
        <v>666116.6973445202</v>
      </c>
      <c r="F68" s="33">
        <f aca="true" t="shared" si="7" ref="F68:F94">E68/D68</f>
        <v>0.05902492465401772</v>
      </c>
      <c r="G68" s="33">
        <v>0.30358864461021756</v>
      </c>
      <c r="H68" s="33">
        <v>0.29153795647473196</v>
      </c>
      <c r="J68" s="33"/>
      <c r="K68" s="4">
        <f t="shared" si="4"/>
        <v>27883978.00919029</v>
      </c>
      <c r="L68" s="18">
        <f t="shared" si="5"/>
        <v>12.708372457706012</v>
      </c>
      <c r="M68" s="18">
        <f t="shared" si="6"/>
        <v>12.203924627010515</v>
      </c>
    </row>
    <row r="69" spans="1:13" ht="15">
      <c r="A69" s="5">
        <v>67</v>
      </c>
      <c r="B69" s="5">
        <v>67</v>
      </c>
      <c r="C69" s="1" t="s">
        <v>31</v>
      </c>
      <c r="D69" s="23">
        <v>52899852</v>
      </c>
      <c r="E69" s="29">
        <f>SUM('D1'!D70:AG70)-SUM('D1'!AD70:AE70)</f>
        <v>516709.4240759291</v>
      </c>
      <c r="F69" s="33">
        <f t="shared" si="7"/>
        <v>0.009767691298567888</v>
      </c>
      <c r="G69" s="33">
        <v>0.07411627750643249</v>
      </c>
      <c r="H69" s="33">
        <v>0.06644965392637103</v>
      </c>
      <c r="J69" s="33"/>
      <c r="K69" s="4">
        <f t="shared" si="4"/>
        <v>21629714.84653043</v>
      </c>
      <c r="L69" s="18">
        <f t="shared" si="5"/>
        <v>3.102544434558017</v>
      </c>
      <c r="M69" s="18">
        <f t="shared" si="6"/>
        <v>2.7816157381848545</v>
      </c>
    </row>
    <row r="70" spans="1:13" ht="15">
      <c r="A70" s="5">
        <v>68</v>
      </c>
      <c r="B70" s="5">
        <v>68</v>
      </c>
      <c r="C70" s="1" t="s">
        <v>300</v>
      </c>
      <c r="D70" s="23">
        <v>6285627</v>
      </c>
      <c r="E70" s="29">
        <f>SUM('D1'!D71:AG71)-SUM('D1'!AD71:AE71)</f>
        <v>386496.14106739336</v>
      </c>
      <c r="F70" s="33">
        <f t="shared" si="7"/>
        <v>0.06148887629943574</v>
      </c>
      <c r="G70" s="33">
        <v>0.794681874079586</v>
      </c>
      <c r="H70" s="33">
        <v>0.7532975548078209</v>
      </c>
      <c r="J70" s="33"/>
      <c r="K70" s="4">
        <f t="shared" si="4"/>
        <v>16178921.713151619</v>
      </c>
      <c r="L70" s="18">
        <f t="shared" si="5"/>
        <v>33.26578058990851</v>
      </c>
      <c r="M70" s="18">
        <f t="shared" si="6"/>
        <v>31.53341229303279</v>
      </c>
    </row>
    <row r="71" spans="1:13" ht="15">
      <c r="A71" s="5">
        <v>69</v>
      </c>
      <c r="B71" s="5">
        <v>69</v>
      </c>
      <c r="C71" s="1" t="s">
        <v>301</v>
      </c>
      <c r="D71" s="23">
        <v>18377959</v>
      </c>
      <c r="E71" s="29">
        <f>SUM('D1'!D72:AG72)-SUM('D1'!AD72:AE72)</f>
        <v>18217723.6012484</v>
      </c>
      <c r="F71" s="33">
        <f t="shared" si="7"/>
        <v>0.9912811102282032</v>
      </c>
      <c r="G71" s="33">
        <v>1.3170357633477374</v>
      </c>
      <c r="H71" s="33">
        <v>1.2614578250673838</v>
      </c>
      <c r="J71" s="33"/>
      <c r="K71" s="4">
        <f t="shared" si="4"/>
        <v>762603018.8100586</v>
      </c>
      <c r="L71" s="18">
        <f t="shared" si="5"/>
        <v>55.13177557161796</v>
      </c>
      <c r="M71" s="18">
        <f t="shared" si="6"/>
        <v>52.80525528623322</v>
      </c>
    </row>
    <row r="72" spans="1:13" ht="15">
      <c r="A72" s="5">
        <v>70</v>
      </c>
      <c r="B72" s="5">
        <v>70</v>
      </c>
      <c r="C72" s="1" t="s">
        <v>302</v>
      </c>
      <c r="D72" s="23">
        <v>9216306</v>
      </c>
      <c r="E72" s="29">
        <f>SUM('D1'!D73:AG73)-SUM('D1'!AD73:AE73)</f>
        <v>28304218.321584415</v>
      </c>
      <c r="F72" s="33">
        <f t="shared" si="7"/>
        <v>3.07110227477087</v>
      </c>
      <c r="G72" s="33">
        <v>3.998662545673678</v>
      </c>
      <c r="H72" s="33">
        <v>3.804901284677592</v>
      </c>
      <c r="J72" s="33"/>
      <c r="K72" s="4">
        <f t="shared" si="4"/>
        <v>1184828731.0506842</v>
      </c>
      <c r="L72" s="18">
        <f t="shared" si="5"/>
        <v>167.38601349317298</v>
      </c>
      <c r="M72" s="18">
        <f t="shared" si="6"/>
        <v>159.27507022724632</v>
      </c>
    </row>
    <row r="73" spans="1:13" ht="15">
      <c r="A73" s="5">
        <v>71</v>
      </c>
      <c r="B73" s="5">
        <v>71</v>
      </c>
      <c r="C73" s="1" t="s">
        <v>303</v>
      </c>
      <c r="D73" s="23">
        <v>4562409</v>
      </c>
      <c r="E73" s="29">
        <f>SUM('D1'!D74:AG74)-SUM('D1'!AD74:AE74)</f>
        <v>17842114.626932975</v>
      </c>
      <c r="F73" s="33">
        <f t="shared" si="7"/>
        <v>3.9106784654626483</v>
      </c>
      <c r="G73" s="33">
        <v>5.54796750039519</v>
      </c>
      <c r="H73" s="33">
        <v>5.022573527559776</v>
      </c>
      <c r="J73" s="33"/>
      <c r="K73" s="4">
        <f t="shared" si="4"/>
        <v>746879839.3407278</v>
      </c>
      <c r="L73" s="18">
        <f t="shared" si="5"/>
        <v>232.24069355029286</v>
      </c>
      <c r="M73" s="18">
        <f t="shared" si="6"/>
        <v>210.24743915041597</v>
      </c>
    </row>
    <row r="74" spans="1:13" ht="15">
      <c r="A74" s="5">
        <v>72</v>
      </c>
      <c r="B74" s="5">
        <v>72</v>
      </c>
      <c r="C74" s="1" t="s">
        <v>32</v>
      </c>
      <c r="D74" s="23">
        <v>2414322</v>
      </c>
      <c r="E74" s="29">
        <f>SUM('D1'!D75:AG75)-SUM('D1'!AD75:AE75)</f>
        <v>8532821.232819505</v>
      </c>
      <c r="F74" s="33">
        <f t="shared" si="7"/>
        <v>3.534251534310463</v>
      </c>
      <c r="G74" s="33">
        <v>4.034740020463062</v>
      </c>
      <c r="H74" s="33">
        <v>3.9433071950783916</v>
      </c>
      <c r="J74" s="33"/>
      <c r="K74" s="4">
        <f t="shared" si="4"/>
        <v>357188163.2164409</v>
      </c>
      <c r="L74" s="18">
        <f t="shared" si="5"/>
        <v>168.89623462659398</v>
      </c>
      <c r="M74" s="18">
        <f t="shared" si="6"/>
        <v>165.068810839579</v>
      </c>
    </row>
    <row r="75" spans="1:13" ht="15">
      <c r="A75" s="5">
        <v>73</v>
      </c>
      <c r="B75" s="5">
        <v>73</v>
      </c>
      <c r="C75" s="1" t="s">
        <v>256</v>
      </c>
      <c r="D75" s="23">
        <v>596181</v>
      </c>
      <c r="E75" s="29">
        <f>SUM('D1'!D76:AG76)-SUM('D1'!AD76:AE76)</f>
        <v>165950.14950336606</v>
      </c>
      <c r="F75" s="33">
        <f t="shared" si="7"/>
        <v>0.2783553140797276</v>
      </c>
      <c r="G75" s="33">
        <v>0.5578829421700667</v>
      </c>
      <c r="H75" s="33">
        <v>0.5241338903530747</v>
      </c>
      <c r="J75" s="33"/>
      <c r="K75" s="4">
        <f t="shared" si="4"/>
        <v>6946756.233285655</v>
      </c>
      <c r="L75" s="18">
        <f t="shared" si="5"/>
        <v>23.353258900710077</v>
      </c>
      <c r="M75" s="18">
        <f t="shared" si="6"/>
        <v>21.940506717124883</v>
      </c>
    </row>
    <row r="76" spans="1:13" ht="15">
      <c r="A76" s="5">
        <v>74</v>
      </c>
      <c r="B76" s="5">
        <v>74</v>
      </c>
      <c r="C76" s="1" t="s">
        <v>33</v>
      </c>
      <c r="D76" s="23">
        <v>1604686</v>
      </c>
      <c r="E76" s="29">
        <f>SUM('D1'!D77:AG77)-SUM('D1'!AD77:AE77)</f>
        <v>34030.16216488404</v>
      </c>
      <c r="F76" s="33">
        <f t="shared" si="7"/>
        <v>0.021206742107106335</v>
      </c>
      <c r="G76" s="33">
        <v>0.6196304752736124</v>
      </c>
      <c r="H76" s="33">
        <v>0.5956083423987942</v>
      </c>
      <c r="J76" s="33"/>
      <c r="K76" s="4">
        <f t="shared" si="4"/>
        <v>1424519.6033031282</v>
      </c>
      <c r="L76" s="18">
        <f t="shared" si="5"/>
        <v>25.93804151019105</v>
      </c>
      <c r="M76" s="18">
        <f t="shared" si="6"/>
        <v>24.932463016984727</v>
      </c>
    </row>
    <row r="77" spans="1:13" ht="15">
      <c r="A77" s="5">
        <v>75</v>
      </c>
      <c r="B77" s="5">
        <v>75</v>
      </c>
      <c r="C77" s="1" t="s">
        <v>304</v>
      </c>
      <c r="D77" s="23">
        <v>7056286</v>
      </c>
      <c r="E77" s="29">
        <f>SUM('D1'!D78:AG78)-SUM('D1'!AD78:AE78)</f>
        <v>251050.0718141207</v>
      </c>
      <c r="F77" s="33">
        <f t="shared" si="7"/>
        <v>0.03557821661623702</v>
      </c>
      <c r="G77" s="33">
        <v>0.4928921750830998</v>
      </c>
      <c r="H77" s="33">
        <v>0.44946886727728924</v>
      </c>
      <c r="J77" s="33"/>
      <c r="K77" s="4">
        <f t="shared" si="4"/>
        <v>10509081.531174999</v>
      </c>
      <c r="L77" s="18">
        <f t="shared" si="5"/>
        <v>20.632712895066096</v>
      </c>
      <c r="M77" s="18">
        <f t="shared" si="6"/>
        <v>18.814991518660968</v>
      </c>
    </row>
    <row r="78" spans="1:13" ht="15">
      <c r="A78" s="5">
        <v>76</v>
      </c>
      <c r="B78" s="5">
        <v>76</v>
      </c>
      <c r="C78" s="1" t="s">
        <v>305</v>
      </c>
      <c r="D78" s="23">
        <v>12083475</v>
      </c>
      <c r="E78" s="29">
        <f>SUM('D1'!D79:AG79)-SUM('D1'!AD79:AE79)</f>
        <v>242744.51511576053</v>
      </c>
      <c r="F78" s="33">
        <f t="shared" si="7"/>
        <v>0.020088965725154437</v>
      </c>
      <c r="G78" s="33">
        <v>0.2727560824058036</v>
      </c>
      <c r="H78" s="33">
        <v>0.2506281090725713</v>
      </c>
      <c r="J78" s="33"/>
      <c r="K78" s="4">
        <f t="shared" si="4"/>
        <v>10161406.775003294</v>
      </c>
      <c r="L78" s="18">
        <f t="shared" si="5"/>
        <v>11.41770598754814</v>
      </c>
      <c r="M78" s="18">
        <f t="shared" si="6"/>
        <v>10.491417959832372</v>
      </c>
    </row>
    <row r="79" spans="1:13" ht="15">
      <c r="A79" s="5">
        <v>77</v>
      </c>
      <c r="B79" s="5">
        <v>77</v>
      </c>
      <c r="C79" s="1" t="s">
        <v>257</v>
      </c>
      <c r="D79" s="23">
        <v>2679336</v>
      </c>
      <c r="E79" s="29">
        <f>SUM('D1'!D80:AG80)-SUM('D1'!AD80:AE80)</f>
        <v>125206.45306048963</v>
      </c>
      <c r="F79" s="33">
        <f t="shared" si="7"/>
        <v>0.04673040374946988</v>
      </c>
      <c r="G79" s="33">
        <v>0.4576470554344075</v>
      </c>
      <c r="H79" s="33">
        <v>0.41349886318954965</v>
      </c>
      <c r="J79" s="33"/>
      <c r="K79" s="4">
        <f t="shared" si="4"/>
        <v>5241204.728338626</v>
      </c>
      <c r="L79" s="18">
        <f t="shared" si="5"/>
        <v>19.157334564012015</v>
      </c>
      <c r="M79" s="18">
        <f t="shared" si="6"/>
        <v>17.30926916254614</v>
      </c>
    </row>
    <row r="80" spans="1:13" ht="15">
      <c r="A80" s="5">
        <v>78</v>
      </c>
      <c r="B80" s="5">
        <v>78</v>
      </c>
      <c r="C80" s="1" t="s">
        <v>306</v>
      </c>
      <c r="D80" s="23">
        <v>26216958</v>
      </c>
      <c r="E80" s="29">
        <f>SUM('D1'!D81:AG81)-SUM('D1'!AD81:AE81)</f>
        <v>2978254.0407596165</v>
      </c>
      <c r="F80" s="33">
        <f t="shared" si="7"/>
        <v>0.11360029034488352</v>
      </c>
      <c r="G80" s="33">
        <v>0.5164808886891862</v>
      </c>
      <c r="H80" s="33">
        <v>0.47582587137663235</v>
      </c>
      <c r="J80" s="33"/>
      <c r="K80" s="4">
        <f t="shared" si="4"/>
        <v>124671203.27321792</v>
      </c>
      <c r="L80" s="18">
        <f t="shared" si="5"/>
        <v>21.620148240973677</v>
      </c>
      <c r="M80" s="18">
        <f t="shared" si="6"/>
        <v>19.91830888876152</v>
      </c>
    </row>
    <row r="81" spans="1:13" ht="15">
      <c r="A81" s="5">
        <v>79</v>
      </c>
      <c r="B81" s="5">
        <v>79</v>
      </c>
      <c r="C81" s="1" t="s">
        <v>307</v>
      </c>
      <c r="D81" s="23">
        <v>22229403</v>
      </c>
      <c r="E81" s="29">
        <f>SUM('D1'!D82:AG82)-SUM('D1'!AD82:AE82)</f>
        <v>2169404.906639869</v>
      </c>
      <c r="F81" s="33">
        <f t="shared" si="7"/>
        <v>0.09759168550949698</v>
      </c>
      <c r="G81" s="33">
        <v>0.3787709936019626</v>
      </c>
      <c r="H81" s="33">
        <v>0.3587073516591292</v>
      </c>
      <c r="J81" s="33"/>
      <c r="K81" s="4">
        <f t="shared" si="4"/>
        <v>90812374.09439823</v>
      </c>
      <c r="L81" s="18">
        <f t="shared" si="5"/>
        <v>15.855543177674953</v>
      </c>
      <c r="M81" s="18">
        <f t="shared" si="6"/>
        <v>15.015669094126977</v>
      </c>
    </row>
    <row r="82" spans="1:13" ht="15">
      <c r="A82" s="5">
        <v>80</v>
      </c>
      <c r="B82" s="5">
        <v>80</v>
      </c>
      <c r="C82" s="1" t="s">
        <v>308</v>
      </c>
      <c r="D82" s="23">
        <v>11017593</v>
      </c>
      <c r="E82" s="29">
        <f>SUM('D1'!D83:AG83)-SUM('D1'!AD83:AE83)</f>
        <v>1396353.4444062226</v>
      </c>
      <c r="F82" s="33">
        <f t="shared" si="7"/>
        <v>0.12673852123655527</v>
      </c>
      <c r="G82" s="33">
        <v>0.6897529734338932</v>
      </c>
      <c r="H82" s="33">
        <v>0.6497171322681367</v>
      </c>
      <c r="J82" s="33"/>
      <c r="K82" s="4">
        <f t="shared" si="4"/>
        <v>58452053.35956667</v>
      </c>
      <c r="L82" s="18">
        <f t="shared" si="5"/>
        <v>28.87340434442948</v>
      </c>
      <c r="M82" s="18">
        <f t="shared" si="6"/>
        <v>27.197484015310334</v>
      </c>
    </row>
    <row r="83" spans="1:13" ht="15">
      <c r="A83" s="5">
        <v>81</v>
      </c>
      <c r="B83" s="5">
        <v>81</v>
      </c>
      <c r="C83" s="1" t="s">
        <v>309</v>
      </c>
      <c r="D83" s="23">
        <v>30506537</v>
      </c>
      <c r="E83" s="29">
        <f>SUM('D1'!D84:AG84)-SUM('D1'!AD84:AE84)</f>
        <v>4002754.149401175</v>
      </c>
      <c r="F83" s="33">
        <f t="shared" si="7"/>
        <v>0.13120971906451312</v>
      </c>
      <c r="G83" s="33">
        <v>0.6058130692999962</v>
      </c>
      <c r="H83" s="33">
        <v>0.5507648935816872</v>
      </c>
      <c r="J83" s="33"/>
      <c r="K83" s="4">
        <f t="shared" si="4"/>
        <v>167557290.07100788</v>
      </c>
      <c r="L83" s="18">
        <f t="shared" si="5"/>
        <v>25.359637987432492</v>
      </c>
      <c r="M83" s="18">
        <f t="shared" si="6"/>
        <v>23.055293827776214</v>
      </c>
    </row>
    <row r="84" spans="1:13" ht="15">
      <c r="A84" s="5">
        <v>82</v>
      </c>
      <c r="B84" s="5">
        <v>82</v>
      </c>
      <c r="C84" s="1" t="s">
        <v>258</v>
      </c>
      <c r="D84" s="23">
        <v>5722850</v>
      </c>
      <c r="E84" s="29">
        <f>SUM('D1'!D85:AG85)-SUM('D1'!AD85:AE85)</f>
        <v>542291.1306047065</v>
      </c>
      <c r="F84" s="33">
        <f t="shared" si="7"/>
        <v>0.0947589279126146</v>
      </c>
      <c r="G84" s="33">
        <v>0.48736204562147484</v>
      </c>
      <c r="H84" s="33">
        <v>0.4511715929162103</v>
      </c>
      <c r="J84" s="33"/>
      <c r="K84" s="4">
        <f t="shared" si="4"/>
        <v>22700577.872678317</v>
      </c>
      <c r="L84" s="18">
        <f t="shared" si="5"/>
        <v>20.401218910737747</v>
      </c>
      <c r="M84" s="18">
        <f t="shared" si="6"/>
        <v>18.88626846526902</v>
      </c>
    </row>
    <row r="85" spans="1:13" ht="15">
      <c r="A85" s="5">
        <v>83</v>
      </c>
      <c r="B85" s="5">
        <v>83</v>
      </c>
      <c r="C85" s="1" t="s">
        <v>259</v>
      </c>
      <c r="D85" s="23">
        <v>4658723</v>
      </c>
      <c r="E85" s="29">
        <f>SUM('D1'!D86:AG86)-SUM('D1'!AD86:AE86)</f>
        <v>443255.6593456906</v>
      </c>
      <c r="F85" s="33">
        <f t="shared" si="7"/>
        <v>0.09514531328557002</v>
      </c>
      <c r="G85" s="33">
        <v>0.3938498144412455</v>
      </c>
      <c r="H85" s="33">
        <v>0.35183522092690667</v>
      </c>
      <c r="J85" s="33"/>
      <c r="K85" s="4">
        <f t="shared" si="4"/>
        <v>18554903.528040282</v>
      </c>
      <c r="L85" s="18">
        <f t="shared" si="5"/>
        <v>16.48675015741776</v>
      </c>
      <c r="M85" s="18">
        <f t="shared" si="6"/>
        <v>14.727998265610776</v>
      </c>
    </row>
    <row r="86" spans="1:13" ht="15">
      <c r="A86" s="5">
        <v>84</v>
      </c>
      <c r="B86" s="5">
        <v>84</v>
      </c>
      <c r="C86" s="1" t="s">
        <v>310</v>
      </c>
      <c r="D86" s="23">
        <v>14517226</v>
      </c>
      <c r="E86" s="29">
        <f>SUM('D1'!D87:AG87)-SUM('D1'!AD87:AE87)</f>
        <v>413343.91133274854</v>
      </c>
      <c r="F86" s="33">
        <f t="shared" si="7"/>
        <v>0.028472651134090532</v>
      </c>
      <c r="G86" s="33">
        <v>0.4470855187078152</v>
      </c>
      <c r="H86" s="33">
        <v>0.401630919155826</v>
      </c>
      <c r="J86" s="33"/>
      <c r="K86" s="4">
        <f t="shared" si="4"/>
        <v>17302782.80034452</v>
      </c>
      <c r="L86" s="18">
        <f t="shared" si="5"/>
        <v>18.7152233558685</v>
      </c>
      <c r="M86" s="18">
        <f t="shared" si="6"/>
        <v>16.812471091322454</v>
      </c>
    </row>
    <row r="87" spans="1:13" ht="15">
      <c r="A87" s="5">
        <v>85</v>
      </c>
      <c r="B87" s="5">
        <v>85</v>
      </c>
      <c r="C87" s="1" t="s">
        <v>311</v>
      </c>
      <c r="D87" s="23">
        <v>10663324</v>
      </c>
      <c r="E87" s="29">
        <f>SUM('D1'!D88:AG88)-SUM('D1'!AD88:AE88)</f>
        <v>177279.9331450821</v>
      </c>
      <c r="F87" s="33">
        <f t="shared" si="7"/>
        <v>0.016625203655547004</v>
      </c>
      <c r="G87" s="33">
        <v>0.20145899769206418</v>
      </c>
      <c r="H87" s="33">
        <v>0.17675353335388166</v>
      </c>
      <c r="J87" s="33"/>
      <c r="K87" s="4">
        <f t="shared" si="4"/>
        <v>7421026.641419708</v>
      </c>
      <c r="L87" s="18">
        <f t="shared" si="5"/>
        <v>8.433174372888653</v>
      </c>
      <c r="M87" s="18">
        <f t="shared" si="6"/>
        <v>7.398991282960163</v>
      </c>
    </row>
    <row r="88" spans="1:13" ht="15">
      <c r="A88" s="5">
        <v>86</v>
      </c>
      <c r="B88" s="5">
        <v>86</v>
      </c>
      <c r="C88" s="1" t="s">
        <v>312</v>
      </c>
      <c r="D88" s="23">
        <v>12805586</v>
      </c>
      <c r="E88" s="29">
        <f>SUM('D1'!D89:AG89)-SUM('D1'!AD89:AE89)</f>
        <v>279518.0921837477</v>
      </c>
      <c r="F88" s="33">
        <f t="shared" si="7"/>
        <v>0.021827825152534813</v>
      </c>
      <c r="G88" s="33">
        <v>0.6351065546766679</v>
      </c>
      <c r="H88" s="33">
        <v>0.5363128299717155</v>
      </c>
      <c r="J88" s="33"/>
      <c r="K88" s="4">
        <f t="shared" si="4"/>
        <v>11700767.09785777</v>
      </c>
      <c r="L88" s="18">
        <f t="shared" si="5"/>
        <v>26.585877932042656</v>
      </c>
      <c r="M88" s="18">
        <f t="shared" si="6"/>
        <v>22.450323219030995</v>
      </c>
    </row>
    <row r="89" spans="1:13" ht="15">
      <c r="A89" s="5">
        <v>87</v>
      </c>
      <c r="B89" s="5">
        <v>87</v>
      </c>
      <c r="C89" s="1" t="s">
        <v>34</v>
      </c>
      <c r="D89" s="23">
        <v>24705133</v>
      </c>
      <c r="E89" s="29">
        <f>SUM('D1'!D90:AG90)-SUM('D1'!AD90:AE90)</f>
        <v>1144636.3694695286</v>
      </c>
      <c r="F89" s="33">
        <f t="shared" si="7"/>
        <v>0.04633192500803491</v>
      </c>
      <c r="G89" s="33">
        <v>0.27550133212308875</v>
      </c>
      <c r="H89" s="33">
        <v>0.24876551158145688</v>
      </c>
      <c r="J89" s="33"/>
      <c r="K89" s="4">
        <f t="shared" si="4"/>
        <v>47915050.7441792</v>
      </c>
      <c r="L89" s="18">
        <f t="shared" si="5"/>
        <v>11.532623513338557</v>
      </c>
      <c r="M89" s="18">
        <f t="shared" si="6"/>
        <v>10.413448697555577</v>
      </c>
    </row>
    <row r="90" spans="1:13" ht="15">
      <c r="A90" s="5">
        <v>88</v>
      </c>
      <c r="B90" s="5">
        <v>88</v>
      </c>
      <c r="C90" s="1" t="s">
        <v>260</v>
      </c>
      <c r="D90" s="23">
        <v>13517060</v>
      </c>
      <c r="E90" s="29">
        <f>SUM('D1'!D91:AG91)-SUM('D1'!AD91:AE91)</f>
        <v>1460168.333777622</v>
      </c>
      <c r="F90" s="33">
        <f t="shared" si="7"/>
        <v>0.10802410685294155</v>
      </c>
      <c r="G90" s="33">
        <v>0.6354480060486226</v>
      </c>
      <c r="H90" s="33">
        <v>0.5999280148693725</v>
      </c>
      <c r="J90" s="33"/>
      <c r="K90" s="4">
        <f t="shared" si="4"/>
        <v>61123376.53609815</v>
      </c>
      <c r="L90" s="18">
        <f t="shared" si="5"/>
        <v>26.600171257198365</v>
      </c>
      <c r="M90" s="18">
        <f t="shared" si="6"/>
        <v>25.113286666439368</v>
      </c>
    </row>
    <row r="91" spans="1:13" ht="15">
      <c r="A91" s="5">
        <v>89</v>
      </c>
      <c r="B91" s="5">
        <v>89</v>
      </c>
      <c r="C91" s="1" t="s">
        <v>261</v>
      </c>
      <c r="D91" s="23">
        <v>22894947</v>
      </c>
      <c r="E91" s="29">
        <f>SUM('D1'!D92:AG92)-SUM('D1'!AD92:AE92)</f>
        <v>3915385.0041456562</v>
      </c>
      <c r="F91" s="33">
        <f t="shared" si="7"/>
        <v>0.1710152464710076</v>
      </c>
      <c r="G91" s="33">
        <v>0.6996952279693986</v>
      </c>
      <c r="H91" s="33">
        <v>0.6278332691455997</v>
      </c>
      <c r="J91" s="33"/>
      <c r="K91" s="4">
        <f t="shared" si="4"/>
        <v>163899973.96603924</v>
      </c>
      <c r="L91" s="18">
        <f t="shared" si="5"/>
        <v>29.28959209041301</v>
      </c>
      <c r="M91" s="18">
        <f t="shared" si="6"/>
        <v>26.281414563069376</v>
      </c>
    </row>
    <row r="92" spans="1:13" ht="15">
      <c r="A92" s="5">
        <v>90</v>
      </c>
      <c r="B92" s="5">
        <v>90</v>
      </c>
      <c r="C92" s="1" t="s">
        <v>35</v>
      </c>
      <c r="D92" s="23">
        <v>7004908</v>
      </c>
      <c r="E92" s="29">
        <f>SUM('D1'!D93:AG93)-SUM('D1'!AD93:AE93)</f>
        <v>1067202.3925363356</v>
      </c>
      <c r="F92" s="33">
        <f t="shared" si="7"/>
        <v>0.15235066506745493</v>
      </c>
      <c r="G92" s="33">
        <v>0.7410986424792435</v>
      </c>
      <c r="H92" s="33">
        <v>0.6817715251504187</v>
      </c>
      <c r="J92" s="33"/>
      <c r="K92" s="4">
        <f t="shared" si="4"/>
        <v>44673625.75276728</v>
      </c>
      <c r="L92" s="18">
        <f t="shared" si="5"/>
        <v>31.022759723502375</v>
      </c>
      <c r="M92" s="18">
        <f t="shared" si="6"/>
        <v>28.539296928559104</v>
      </c>
    </row>
    <row r="93" spans="1:13" ht="15">
      <c r="A93" s="5">
        <v>91</v>
      </c>
      <c r="B93" s="5">
        <v>91</v>
      </c>
      <c r="C93" s="1" t="s">
        <v>36</v>
      </c>
      <c r="D93" s="23">
        <v>10756340</v>
      </c>
      <c r="E93" s="29">
        <f>SUM('D1'!D94:AG94)-SUM('D1'!AD94:AE94)</f>
        <v>1936678.9160365185</v>
      </c>
      <c r="F93" s="33">
        <f t="shared" si="7"/>
        <v>0.18004999061358404</v>
      </c>
      <c r="G93" s="33">
        <v>0.5650406326228772</v>
      </c>
      <c r="H93" s="33">
        <v>0.5323859044592758</v>
      </c>
      <c r="J93" s="33"/>
      <c r="K93" s="4">
        <f t="shared" si="4"/>
        <v>81070347.76474668</v>
      </c>
      <c r="L93" s="18">
        <f t="shared" si="5"/>
        <v>23.65288340190995</v>
      </c>
      <c r="M93" s="18">
        <f t="shared" si="6"/>
        <v>22.285940153617517</v>
      </c>
    </row>
    <row r="94" spans="1:13" ht="15">
      <c r="A94" s="5">
        <v>92</v>
      </c>
      <c r="B94" s="5">
        <v>92</v>
      </c>
      <c r="C94" s="1" t="s">
        <v>37</v>
      </c>
      <c r="D94" s="23">
        <v>2036983</v>
      </c>
      <c r="E94" s="29">
        <f>SUM('D1'!D95:AG95)-SUM('D1'!AD95:AE95)</f>
        <v>0</v>
      </c>
      <c r="F94" s="33">
        <f t="shared" si="7"/>
        <v>0</v>
      </c>
      <c r="G94" s="33">
        <v>1.5092469983503871</v>
      </c>
      <c r="H94" s="33">
        <v>1.2749472512901614</v>
      </c>
      <c r="J94" s="33"/>
      <c r="K94" s="4">
        <f t="shared" si="4"/>
        <v>0</v>
      </c>
      <c r="L94" s="18">
        <f t="shared" si="5"/>
        <v>63.17783397444637</v>
      </c>
      <c r="M94" s="18">
        <f t="shared" si="6"/>
        <v>53.3699294126318</v>
      </c>
    </row>
    <row r="95" spans="1:13" ht="15">
      <c r="A95" s="5">
        <v>93</v>
      </c>
      <c r="B95" s="5">
        <v>93</v>
      </c>
      <c r="C95" s="1" t="s">
        <v>38</v>
      </c>
      <c r="D95" s="23">
        <v>5517576</v>
      </c>
      <c r="E95" s="29">
        <f>SUM('D1'!D96:AG96)-SUM('D1'!AD96:AE96)</f>
        <v>977232.6706105158</v>
      </c>
      <c r="F95" s="33">
        <f>E95/D95</f>
        <v>0.17711267966413435</v>
      </c>
      <c r="G95" s="33">
        <v>0.5852158360529908</v>
      </c>
      <c r="H95" s="33">
        <v>0.5320715286136269</v>
      </c>
      <c r="J95" s="33"/>
      <c r="K95" s="4">
        <f t="shared" si="4"/>
        <v>40907448.20809149</v>
      </c>
      <c r="L95" s="18">
        <f t="shared" si="5"/>
        <v>24.49742750509622</v>
      </c>
      <c r="M95" s="18">
        <f t="shared" si="6"/>
        <v>22.272780223530727</v>
      </c>
    </row>
    <row r="96" spans="1:13" ht="15">
      <c r="A96" s="7">
        <v>94</v>
      </c>
      <c r="B96" s="7"/>
      <c r="C96" s="8" t="s">
        <v>39</v>
      </c>
      <c r="D96" s="7">
        <v>937100631</v>
      </c>
      <c r="E96" s="9">
        <f>SUM(E3:E95)</f>
        <v>381036348.87571675</v>
      </c>
      <c r="F96" s="35"/>
      <c r="G96" s="35"/>
      <c r="H96" s="35"/>
      <c r="I96" s="7"/>
      <c r="J96" s="35"/>
      <c r="K96" s="9">
        <f t="shared" si="4"/>
        <v>15950372082.11194</v>
      </c>
      <c r="L96" s="45"/>
      <c r="M96" s="45"/>
    </row>
    <row r="97" spans="4:13" ht="15">
      <c r="D97" s="23"/>
      <c r="E97" s="29"/>
      <c r="F97" s="57"/>
      <c r="G97" s="57"/>
      <c r="H97" s="57"/>
      <c r="I97" s="23"/>
      <c r="J97" s="57"/>
      <c r="K97" s="29"/>
      <c r="L97" s="58"/>
      <c r="M97" s="58"/>
    </row>
    <row r="98" spans="1:13" ht="15">
      <c r="A98" s="5">
        <v>95</v>
      </c>
      <c r="C98" s="1" t="s">
        <v>63</v>
      </c>
      <c r="D98" s="13"/>
      <c r="E98" s="31">
        <f>SUM('D1'!D99:AG99)-SUM('D1'!AD99:AE99)</f>
        <v>56601361.70958615</v>
      </c>
      <c r="F98" s="59"/>
      <c r="G98" s="59"/>
      <c r="H98" s="59"/>
      <c r="I98" s="13"/>
      <c r="J98" s="59"/>
      <c r="K98" s="31">
        <f t="shared" si="4"/>
        <v>2369361301.844131</v>
      </c>
      <c r="L98" s="60"/>
      <c r="M98" s="60"/>
    </row>
    <row r="99" spans="1:11" ht="15">
      <c r="A99" s="7"/>
      <c r="B99" s="7"/>
      <c r="C99" s="8" t="s">
        <v>1</v>
      </c>
      <c r="D99" s="23"/>
      <c r="E99" s="29">
        <f>E96+E98</f>
        <v>437637710.5853029</v>
      </c>
      <c r="G99" s="33"/>
      <c r="J99" s="33"/>
      <c r="K99" s="4">
        <f t="shared" si="4"/>
        <v>18319733383.95607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.75">
      <c r="A1" s="11" t="s">
        <v>182</v>
      </c>
      <c r="B1" s="1" t="s">
        <v>4</v>
      </c>
      <c r="C1" s="1" t="s">
        <v>11</v>
      </c>
      <c r="D1" s="1" t="s">
        <v>9</v>
      </c>
      <c r="E1" s="1" t="s">
        <v>55</v>
      </c>
      <c r="F1" s="36" t="s">
        <v>56</v>
      </c>
      <c r="G1" s="5" t="s">
        <v>236</v>
      </c>
      <c r="H1" s="33" t="s">
        <v>237</v>
      </c>
      <c r="K1" s="2" t="s">
        <v>55</v>
      </c>
      <c r="L1" s="18" t="s">
        <v>236</v>
      </c>
      <c r="M1" s="18" t="s">
        <v>237</v>
      </c>
      <c r="O1" s="1" t="s">
        <v>117</v>
      </c>
    </row>
    <row r="2" spans="1:16" ht="16.5">
      <c r="A2" s="1" t="s">
        <v>3</v>
      </c>
      <c r="B2" s="1" t="s">
        <v>5</v>
      </c>
      <c r="C2" s="22" t="s">
        <v>183</v>
      </c>
      <c r="D2" s="1" t="s">
        <v>10</v>
      </c>
      <c r="E2" s="5" t="s">
        <v>12</v>
      </c>
      <c r="F2" s="33" t="s">
        <v>181</v>
      </c>
      <c r="G2" s="5" t="s">
        <v>181</v>
      </c>
      <c r="H2" s="33" t="s">
        <v>181</v>
      </c>
      <c r="K2" s="4" t="s">
        <v>185</v>
      </c>
      <c r="L2" s="18" t="s">
        <v>186</v>
      </c>
      <c r="M2" s="18" t="s">
        <v>186</v>
      </c>
      <c r="O2" s="18">
        <f>44/12</f>
        <v>3.6666666666666665</v>
      </c>
      <c r="P2" s="5" t="s">
        <v>184</v>
      </c>
    </row>
    <row r="3" spans="1:13" ht="15">
      <c r="A3" s="7">
        <v>1</v>
      </c>
      <c r="B3" s="7">
        <v>1</v>
      </c>
      <c r="C3" s="8" t="s">
        <v>263</v>
      </c>
      <c r="D3" s="7">
        <v>8415110</v>
      </c>
      <c r="E3" s="9">
        <f>SUM('D2'!D4:Z4)+SUM('D2'!AC4:AE4)+'D2'!AH4</f>
        <v>1266192.6935244943</v>
      </c>
      <c r="F3" s="35">
        <f>E3/D3</f>
        <v>0.15046656472993156</v>
      </c>
      <c r="G3" s="35">
        <v>0.5418658230533052</v>
      </c>
      <c r="H3" s="35">
        <v>0.48596904134691304</v>
      </c>
      <c r="I3" s="7"/>
      <c r="J3" s="35"/>
      <c r="K3" s="9">
        <f aca="true" t="shared" si="0" ref="K3:K66">E3*$O$2</f>
        <v>4642706.542923146</v>
      </c>
      <c r="L3" s="45">
        <f aca="true" t="shared" si="1" ref="L3:L66">G3*$O$2</f>
        <v>1.9868413511954524</v>
      </c>
      <c r="M3" s="45">
        <f aca="true" t="shared" si="2" ref="M3:M66">H3*$O$2</f>
        <v>1.781886484938681</v>
      </c>
    </row>
    <row r="4" spans="1:13" ht="15">
      <c r="A4" s="5">
        <v>2</v>
      </c>
      <c r="B4" s="5">
        <v>2</v>
      </c>
      <c r="C4" s="1" t="s">
        <v>264</v>
      </c>
      <c r="D4" s="23">
        <v>2976925</v>
      </c>
      <c r="E4" s="29">
        <f>SUM('D2'!D5:Z5)+SUM('D2'!AC5:AE5)+'D2'!AH5</f>
        <v>33412.87782830165</v>
      </c>
      <c r="F4" s="33">
        <f aca="true" t="shared" si="3" ref="F4:F67">E4/D4</f>
        <v>0.011223956877751925</v>
      </c>
      <c r="G4" s="33">
        <v>0.5722164539232206</v>
      </c>
      <c r="H4" s="33">
        <v>0.4762079125298474</v>
      </c>
      <c r="J4" s="33"/>
      <c r="K4" s="4">
        <f t="shared" si="0"/>
        <v>122513.88537043938</v>
      </c>
      <c r="L4" s="18">
        <f t="shared" si="1"/>
        <v>2.0981269977184756</v>
      </c>
      <c r="M4" s="18">
        <f t="shared" si="2"/>
        <v>1.746095679276107</v>
      </c>
    </row>
    <row r="5" spans="1:13" ht="15">
      <c r="A5" s="5">
        <v>3</v>
      </c>
      <c r="B5" s="5">
        <v>3</v>
      </c>
      <c r="C5" s="1" t="s">
        <v>241</v>
      </c>
      <c r="D5" s="23">
        <v>676113</v>
      </c>
      <c r="E5" s="29">
        <f>SUM('D2'!D6:Z6)+SUM('D2'!AC6:AE6)+'D2'!AH6</f>
        <v>201528.1425146735</v>
      </c>
      <c r="F5" s="33">
        <f t="shared" si="3"/>
        <v>0.29806872891761216</v>
      </c>
      <c r="G5" s="33">
        <v>0.8541571412097031</v>
      </c>
      <c r="H5" s="33">
        <v>0.7911901438532633</v>
      </c>
      <c r="J5" s="33"/>
      <c r="K5" s="4">
        <f t="shared" si="0"/>
        <v>738936.5225538028</v>
      </c>
      <c r="L5" s="18">
        <f t="shared" si="1"/>
        <v>3.131909517768911</v>
      </c>
      <c r="M5" s="18">
        <f t="shared" si="2"/>
        <v>2.901030527461965</v>
      </c>
    </row>
    <row r="6" spans="1:13" ht="15">
      <c r="A6" s="5">
        <v>4</v>
      </c>
      <c r="B6" s="5">
        <v>4</v>
      </c>
      <c r="C6" s="1" t="s">
        <v>265</v>
      </c>
      <c r="D6" s="23">
        <v>1452277</v>
      </c>
      <c r="E6" s="29">
        <f>SUM('D2'!D7:Z7)+SUM('D2'!AC7:AE7)+'D2'!AH7</f>
        <v>358666.1851721918</v>
      </c>
      <c r="F6" s="33">
        <f t="shared" si="3"/>
        <v>0.24696816459407664</v>
      </c>
      <c r="G6" s="33">
        <v>0.6746175416620145</v>
      </c>
      <c r="H6" s="33">
        <v>0.5883047705183536</v>
      </c>
      <c r="J6" s="33"/>
      <c r="K6" s="4">
        <f t="shared" si="0"/>
        <v>1315109.3456313699</v>
      </c>
      <c r="L6" s="18">
        <f t="shared" si="1"/>
        <v>2.4735976527607195</v>
      </c>
      <c r="M6" s="18">
        <f t="shared" si="2"/>
        <v>2.15711749190063</v>
      </c>
    </row>
    <row r="7" spans="1:13" ht="15">
      <c r="A7" s="5">
        <v>5</v>
      </c>
      <c r="B7" s="5">
        <v>5</v>
      </c>
      <c r="C7" s="1" t="s">
        <v>266</v>
      </c>
      <c r="D7" s="23">
        <v>2297339</v>
      </c>
      <c r="E7" s="29">
        <f>SUM('D2'!D8:Z8)+SUM('D2'!AC8:AE8)+'D2'!AH8</f>
        <v>3731366.8327266546</v>
      </c>
      <c r="F7" s="33">
        <f t="shared" si="3"/>
        <v>1.6242125488343926</v>
      </c>
      <c r="G7" s="33">
        <v>2.0852382701384173</v>
      </c>
      <c r="H7" s="33">
        <v>2.0127177112743597</v>
      </c>
      <c r="J7" s="33"/>
      <c r="K7" s="4">
        <f t="shared" si="0"/>
        <v>13681678.3866644</v>
      </c>
      <c r="L7" s="18">
        <f t="shared" si="1"/>
        <v>7.645873657174197</v>
      </c>
      <c r="M7" s="18">
        <f t="shared" si="2"/>
        <v>7.379964941339319</v>
      </c>
    </row>
    <row r="8" spans="1:13" ht="15">
      <c r="A8" s="5">
        <v>6</v>
      </c>
      <c r="B8" s="5">
        <v>6</v>
      </c>
      <c r="C8" s="1" t="s">
        <v>16</v>
      </c>
      <c r="D8" s="23">
        <v>15927</v>
      </c>
      <c r="E8" s="29">
        <f>SUM('D2'!D9:Z9)+SUM('D2'!AC9:AE9)+'D2'!AH9</f>
        <v>2487.288107139403</v>
      </c>
      <c r="F8" s="33">
        <f t="shared" si="3"/>
        <v>0.1561680233025305</v>
      </c>
      <c r="G8" s="33">
        <v>1.1893386224791733</v>
      </c>
      <c r="H8" s="33">
        <v>1.1383028076326447</v>
      </c>
      <c r="J8" s="33"/>
      <c r="K8" s="4">
        <f t="shared" si="0"/>
        <v>9120.056392844477</v>
      </c>
      <c r="L8" s="18">
        <f t="shared" si="1"/>
        <v>4.360908282423635</v>
      </c>
      <c r="M8" s="18">
        <f t="shared" si="2"/>
        <v>4.173776961319697</v>
      </c>
    </row>
    <row r="9" spans="1:13" ht="15">
      <c r="A9" s="5">
        <v>7</v>
      </c>
      <c r="B9" s="5">
        <v>7</v>
      </c>
      <c r="C9" s="1" t="s">
        <v>267</v>
      </c>
      <c r="D9" s="23">
        <v>1474534</v>
      </c>
      <c r="E9" s="29">
        <f>SUM('D2'!D10:Z10)+SUM('D2'!AC10:AE10)+'D2'!AH10</f>
        <v>200901.10670254036</v>
      </c>
      <c r="F9" s="33">
        <f t="shared" si="3"/>
        <v>0.1362471850106816</v>
      </c>
      <c r="G9" s="33">
        <v>1.1522083014453224</v>
      </c>
      <c r="H9" s="33">
        <v>1.0945226945939361</v>
      </c>
      <c r="J9" s="33"/>
      <c r="K9" s="4">
        <f t="shared" si="0"/>
        <v>736637.391242648</v>
      </c>
      <c r="L9" s="18">
        <f t="shared" si="1"/>
        <v>4.224763771966182</v>
      </c>
      <c r="M9" s="18">
        <f t="shared" si="2"/>
        <v>4.013249880177765</v>
      </c>
    </row>
    <row r="10" spans="1:13" ht="15">
      <c r="A10" s="5">
        <v>8</v>
      </c>
      <c r="B10" s="5">
        <v>8</v>
      </c>
      <c r="C10" s="1" t="s">
        <v>17</v>
      </c>
      <c r="D10" s="23">
        <v>84316</v>
      </c>
      <c r="E10" s="29">
        <f>SUM('D2'!D11:Z11)+SUM('D2'!AC11:AE11)+'D2'!AH11</f>
        <v>9048.910630615339</v>
      </c>
      <c r="F10" s="33">
        <f t="shared" si="3"/>
        <v>0.10732139369295672</v>
      </c>
      <c r="G10" s="33">
        <v>1.051331368420019</v>
      </c>
      <c r="H10" s="33">
        <v>1.0022576491955881</v>
      </c>
      <c r="J10" s="33"/>
      <c r="K10" s="4">
        <f t="shared" si="0"/>
        <v>33179.33897892291</v>
      </c>
      <c r="L10" s="18">
        <f t="shared" si="1"/>
        <v>3.854881684206736</v>
      </c>
      <c r="M10" s="18">
        <f t="shared" si="2"/>
        <v>3.6749447137171565</v>
      </c>
    </row>
    <row r="11" spans="1:13" ht="15">
      <c r="A11" s="5">
        <v>9</v>
      </c>
      <c r="B11" s="5">
        <v>9</v>
      </c>
      <c r="C11" s="1" t="s">
        <v>18</v>
      </c>
      <c r="D11" s="23">
        <v>84765</v>
      </c>
      <c r="E11" s="29">
        <f>SUM('D2'!D12:Z12)+SUM('D2'!AC12:AE12)+'D2'!AH12</f>
        <v>1941.2148679106951</v>
      </c>
      <c r="F11" s="33">
        <f t="shared" si="3"/>
        <v>0.0229011368832737</v>
      </c>
      <c r="G11" s="33">
        <v>0.4907354810460577</v>
      </c>
      <c r="H11" s="33">
        <v>0.465659672199502</v>
      </c>
      <c r="J11" s="33"/>
      <c r="K11" s="4">
        <f t="shared" si="0"/>
        <v>7117.787849005882</v>
      </c>
      <c r="L11" s="18">
        <f t="shared" si="1"/>
        <v>1.7993634305022115</v>
      </c>
      <c r="M11" s="18">
        <f t="shared" si="2"/>
        <v>1.7074187980648405</v>
      </c>
    </row>
    <row r="12" spans="1:13" ht="15">
      <c r="A12" s="5">
        <v>10</v>
      </c>
      <c r="B12" s="5">
        <v>10</v>
      </c>
      <c r="C12" s="1" t="s">
        <v>268</v>
      </c>
      <c r="D12" s="23">
        <v>26443521</v>
      </c>
      <c r="E12" s="29">
        <f>SUM('D2'!D13:Z13)+SUM('D2'!AC13:AE13)+'D2'!AH13</f>
        <v>3104639.6683319723</v>
      </c>
      <c r="F12" s="33">
        <f t="shared" si="3"/>
        <v>0.11740644025173397</v>
      </c>
      <c r="G12" s="33">
        <v>0.7414462826695476</v>
      </c>
      <c r="H12" s="33">
        <v>0.6413180060220066</v>
      </c>
      <c r="J12" s="33"/>
      <c r="K12" s="4">
        <f t="shared" si="0"/>
        <v>11383678.783883898</v>
      </c>
      <c r="L12" s="18">
        <f t="shared" si="1"/>
        <v>2.718636369788341</v>
      </c>
      <c r="M12" s="18">
        <f t="shared" si="2"/>
        <v>2.351499355414024</v>
      </c>
    </row>
    <row r="13" spans="1:13" ht="15">
      <c r="A13" s="5">
        <v>11</v>
      </c>
      <c r="B13" s="5">
        <v>11</v>
      </c>
      <c r="C13" s="1" t="s">
        <v>269</v>
      </c>
      <c r="D13" s="23">
        <v>8515733</v>
      </c>
      <c r="E13" s="29">
        <f>SUM('D2'!D14:Z14)+SUM('D2'!AC14:AE14)+'D2'!AH14</f>
        <v>883065.581193815</v>
      </c>
      <c r="F13" s="33">
        <f t="shared" si="3"/>
        <v>0.1036981292384126</v>
      </c>
      <c r="G13" s="33">
        <v>0.571950803844827</v>
      </c>
      <c r="H13" s="33">
        <v>0.5066842561162782</v>
      </c>
      <c r="J13" s="33"/>
      <c r="K13" s="4">
        <f t="shared" si="0"/>
        <v>3237907.1310439883</v>
      </c>
      <c r="L13" s="18">
        <f t="shared" si="1"/>
        <v>2.097152947431032</v>
      </c>
      <c r="M13" s="18">
        <f t="shared" si="2"/>
        <v>1.8578422724263532</v>
      </c>
    </row>
    <row r="14" spans="1:13" ht="15">
      <c r="A14" s="5">
        <v>12</v>
      </c>
      <c r="B14" s="5">
        <v>12</v>
      </c>
      <c r="C14" s="1" t="s">
        <v>242</v>
      </c>
      <c r="D14" s="23">
        <v>1105580</v>
      </c>
      <c r="E14" s="29">
        <f>SUM('D2'!D15:Z15)+SUM('D2'!AC15:AE15)+'D2'!AH15</f>
        <v>94040.42416023333</v>
      </c>
      <c r="F14" s="33">
        <f t="shared" si="3"/>
        <v>0.08505980947578044</v>
      </c>
      <c r="G14" s="33">
        <v>0.7502364146749648</v>
      </c>
      <c r="H14" s="33">
        <v>0.630466918950946</v>
      </c>
      <c r="J14" s="33"/>
      <c r="K14" s="4">
        <f t="shared" si="0"/>
        <v>344814.8885875222</v>
      </c>
      <c r="L14" s="18">
        <f t="shared" si="1"/>
        <v>2.7508668538082044</v>
      </c>
      <c r="M14" s="18">
        <f t="shared" si="2"/>
        <v>2.3117120361534687</v>
      </c>
    </row>
    <row r="15" spans="1:13" ht="15">
      <c r="A15" s="5">
        <v>13</v>
      </c>
      <c r="B15" s="5">
        <v>13</v>
      </c>
      <c r="C15" s="1" t="s">
        <v>19</v>
      </c>
      <c r="D15" s="23">
        <v>2791696</v>
      </c>
      <c r="E15" s="29">
        <f>SUM('D2'!D16:Z16)+SUM('D2'!AC16:AE16)+'D2'!AH16</f>
        <v>36985.20176643002</v>
      </c>
      <c r="F15" s="33">
        <f t="shared" si="3"/>
        <v>0.013248291277571062</v>
      </c>
      <c r="G15" s="33">
        <v>0.15147739151005127</v>
      </c>
      <c r="H15" s="33">
        <v>0.13063648746824916</v>
      </c>
      <c r="J15" s="33"/>
      <c r="K15" s="4">
        <f t="shared" si="0"/>
        <v>135612.40647691008</v>
      </c>
      <c r="L15" s="18">
        <f t="shared" si="1"/>
        <v>0.5554171022035213</v>
      </c>
      <c r="M15" s="18">
        <f t="shared" si="2"/>
        <v>0.4790004540502469</v>
      </c>
    </row>
    <row r="16" spans="1:13" ht="15">
      <c r="A16" s="5">
        <v>14</v>
      </c>
      <c r="B16" s="5">
        <v>14</v>
      </c>
      <c r="C16" s="1" t="s">
        <v>270</v>
      </c>
      <c r="D16" s="23">
        <v>4069165</v>
      </c>
      <c r="E16" s="29">
        <f>SUM('D2'!D17:Z17)+SUM('D2'!AC17:AE17)+'D2'!AH17</f>
        <v>1142481.4910353255</v>
      </c>
      <c r="F16" s="33">
        <f t="shared" si="3"/>
        <v>0.2807655848399673</v>
      </c>
      <c r="G16" s="33">
        <v>1.2212254897340984</v>
      </c>
      <c r="H16" s="33">
        <v>1.0768866196799023</v>
      </c>
      <c r="J16" s="33"/>
      <c r="K16" s="4">
        <f t="shared" si="0"/>
        <v>4189098.8004628597</v>
      </c>
      <c r="L16" s="18">
        <f t="shared" si="1"/>
        <v>4.477826795691694</v>
      </c>
      <c r="M16" s="18">
        <f t="shared" si="2"/>
        <v>3.9485842721596414</v>
      </c>
    </row>
    <row r="17" spans="1:13" ht="15">
      <c r="A17" s="5">
        <v>15</v>
      </c>
      <c r="B17" s="5">
        <v>15</v>
      </c>
      <c r="C17" s="1" t="s">
        <v>271</v>
      </c>
      <c r="D17" s="23">
        <v>7095344</v>
      </c>
      <c r="E17" s="29">
        <f>SUM('D2'!D18:Z18)+SUM('D2'!AC18:AE18)+'D2'!AH18</f>
        <v>289644.5781960814</v>
      </c>
      <c r="F17" s="33">
        <f t="shared" si="3"/>
        <v>0.04082178090253008</v>
      </c>
      <c r="G17" s="33">
        <v>0.657405230244894</v>
      </c>
      <c r="H17" s="33">
        <v>0.5414347464142466</v>
      </c>
      <c r="J17" s="33"/>
      <c r="K17" s="4">
        <f t="shared" si="0"/>
        <v>1062030.1200522983</v>
      </c>
      <c r="L17" s="18">
        <f t="shared" si="1"/>
        <v>2.4104858442312778</v>
      </c>
      <c r="M17" s="18">
        <f t="shared" si="2"/>
        <v>1.9852607368522375</v>
      </c>
    </row>
    <row r="18" spans="1:13" ht="15">
      <c r="A18" s="5">
        <v>16</v>
      </c>
      <c r="B18" s="5">
        <v>16</v>
      </c>
      <c r="C18" s="1" t="s">
        <v>272</v>
      </c>
      <c r="D18" s="23">
        <v>4492392</v>
      </c>
      <c r="E18" s="29">
        <f>SUM('D2'!D19:Z19)+SUM('D2'!AC19:AE19)+'D2'!AH19</f>
        <v>209779.34951280974</v>
      </c>
      <c r="F18" s="33">
        <f t="shared" si="3"/>
        <v>0.04669658157899172</v>
      </c>
      <c r="G18" s="33">
        <v>0.6360815891947956</v>
      </c>
      <c r="H18" s="33">
        <v>0.5076786352713952</v>
      </c>
      <c r="J18" s="33"/>
      <c r="K18" s="4">
        <f t="shared" si="0"/>
        <v>769190.9482136357</v>
      </c>
      <c r="L18" s="18">
        <f t="shared" si="1"/>
        <v>2.3322991603809173</v>
      </c>
      <c r="M18" s="18">
        <f t="shared" si="2"/>
        <v>1.861488329328449</v>
      </c>
    </row>
    <row r="19" spans="1:13" ht="15">
      <c r="A19" s="5">
        <v>17</v>
      </c>
      <c r="B19" s="5">
        <v>17</v>
      </c>
      <c r="C19" s="1" t="s">
        <v>243</v>
      </c>
      <c r="D19" s="23">
        <v>3914335</v>
      </c>
      <c r="E19" s="29">
        <f>SUM('D2'!D20:Z20)+SUM('D2'!AC20:AE20)+'D2'!AH20</f>
        <v>151653.58352569127</v>
      </c>
      <c r="F19" s="33">
        <f t="shared" si="3"/>
        <v>0.03874312840512917</v>
      </c>
      <c r="G19" s="33">
        <v>0.765047058527767</v>
      </c>
      <c r="H19" s="33">
        <v>0.6502292392174198</v>
      </c>
      <c r="J19" s="33"/>
      <c r="K19" s="4">
        <f t="shared" si="0"/>
        <v>556063.1395942013</v>
      </c>
      <c r="L19" s="18">
        <f t="shared" si="1"/>
        <v>2.8051725479351455</v>
      </c>
      <c r="M19" s="18">
        <f t="shared" si="2"/>
        <v>2.3841738771305394</v>
      </c>
    </row>
    <row r="20" spans="1:13" ht="15">
      <c r="A20" s="5">
        <v>18</v>
      </c>
      <c r="B20" s="5">
        <v>18</v>
      </c>
      <c r="C20" s="1" t="s">
        <v>273</v>
      </c>
      <c r="D20" s="23">
        <v>5402496</v>
      </c>
      <c r="E20" s="29">
        <f>SUM('D2'!D21:Z21)+SUM('D2'!AC21:AE21)+'D2'!AH21</f>
        <v>4974342.980731896</v>
      </c>
      <c r="F20" s="33">
        <f t="shared" si="3"/>
        <v>0.9207490353962124</v>
      </c>
      <c r="G20" s="33">
        <v>2.142210471313405</v>
      </c>
      <c r="H20" s="33">
        <v>1.9916484255636213</v>
      </c>
      <c r="J20" s="33"/>
      <c r="K20" s="4">
        <f t="shared" si="0"/>
        <v>18239257.59601695</v>
      </c>
      <c r="L20" s="18">
        <f t="shared" si="1"/>
        <v>7.854771728149152</v>
      </c>
      <c r="M20" s="18">
        <f t="shared" si="2"/>
        <v>7.302710893733278</v>
      </c>
    </row>
    <row r="21" spans="1:13" ht="15">
      <c r="A21" s="5">
        <v>19</v>
      </c>
      <c r="B21" s="5">
        <v>19</v>
      </c>
      <c r="C21" s="1" t="s">
        <v>274</v>
      </c>
      <c r="D21" s="23">
        <v>3990880</v>
      </c>
      <c r="E21" s="29">
        <f>SUM('D2'!D22:Z22)+SUM('D2'!AC22:AE22)+'D2'!AH22</f>
        <v>256672.47525249876</v>
      </c>
      <c r="F21" s="33">
        <f t="shared" si="3"/>
        <v>0.06431475645784858</v>
      </c>
      <c r="G21" s="33">
        <v>0.9951309680468486</v>
      </c>
      <c r="H21" s="33">
        <v>0.870465425072079</v>
      </c>
      <c r="J21" s="33"/>
      <c r="K21" s="4">
        <f t="shared" si="0"/>
        <v>941132.409259162</v>
      </c>
      <c r="L21" s="18">
        <f t="shared" si="1"/>
        <v>3.6488135495051117</v>
      </c>
      <c r="M21" s="18">
        <f t="shared" si="2"/>
        <v>3.1917065585976228</v>
      </c>
    </row>
    <row r="22" spans="1:13" ht="15">
      <c r="A22" s="5">
        <v>20</v>
      </c>
      <c r="B22" s="5">
        <v>20</v>
      </c>
      <c r="C22" s="1" t="s">
        <v>244</v>
      </c>
      <c r="D22" s="23">
        <v>12200105</v>
      </c>
      <c r="E22" s="29">
        <f>SUM('D2'!D23:Z23)+SUM('D2'!AC23:AE23)+'D2'!AH23</f>
        <v>335795.8580785266</v>
      </c>
      <c r="F22" s="33">
        <f t="shared" si="3"/>
        <v>0.02752401377517051</v>
      </c>
      <c r="G22" s="33">
        <v>0.5757248806254333</v>
      </c>
      <c r="H22" s="33">
        <v>0.501542699460556</v>
      </c>
      <c r="J22" s="33"/>
      <c r="K22" s="4">
        <f t="shared" si="0"/>
        <v>1231251.4796212642</v>
      </c>
      <c r="L22" s="18">
        <f t="shared" si="1"/>
        <v>2.110991228959922</v>
      </c>
      <c r="M22" s="18">
        <f t="shared" si="2"/>
        <v>1.8389898980220385</v>
      </c>
    </row>
    <row r="23" spans="1:13" ht="15">
      <c r="A23" s="5">
        <v>21</v>
      </c>
      <c r="B23" s="5">
        <v>21</v>
      </c>
      <c r="C23" s="1" t="s">
        <v>20</v>
      </c>
      <c r="D23" s="23">
        <v>421456</v>
      </c>
      <c r="E23" s="29">
        <f>SUM('D2'!D24:Z24)+SUM('D2'!AC24:AE24)+'D2'!AH24</f>
        <v>854401.1152261219</v>
      </c>
      <c r="F23" s="33">
        <f t="shared" si="3"/>
        <v>2.027260533071357</v>
      </c>
      <c r="G23" s="33">
        <v>3.5509578071643437</v>
      </c>
      <c r="H23" s="33">
        <v>3.3460126747396437</v>
      </c>
      <c r="J23" s="33"/>
      <c r="K23" s="4">
        <f t="shared" si="0"/>
        <v>3132804.0891624466</v>
      </c>
      <c r="L23" s="18">
        <f t="shared" si="1"/>
        <v>13.02017862626926</v>
      </c>
      <c r="M23" s="18">
        <f t="shared" si="2"/>
        <v>12.268713140712027</v>
      </c>
    </row>
    <row r="24" spans="1:13" ht="15">
      <c r="A24" s="5">
        <v>22</v>
      </c>
      <c r="B24" s="5">
        <v>22</v>
      </c>
      <c r="C24" s="1" t="s">
        <v>275</v>
      </c>
      <c r="D24" s="23">
        <v>1929991</v>
      </c>
      <c r="E24" s="29">
        <f>SUM('D2'!D25:Z25)+SUM('D2'!AC25:AE25)+'D2'!AH25</f>
        <v>2116333.1010088185</v>
      </c>
      <c r="F24" s="33">
        <f t="shared" si="3"/>
        <v>1.0965507616402452</v>
      </c>
      <c r="G24" s="33">
        <v>2.6893539261776622</v>
      </c>
      <c r="H24" s="33">
        <v>2.512813589644908</v>
      </c>
      <c r="J24" s="33"/>
      <c r="K24" s="4">
        <f t="shared" si="0"/>
        <v>7759888.037032334</v>
      </c>
      <c r="L24" s="18">
        <f t="shared" si="1"/>
        <v>9.86096439598476</v>
      </c>
      <c r="M24" s="18">
        <f t="shared" si="2"/>
        <v>9.213649828697996</v>
      </c>
    </row>
    <row r="25" spans="1:13" ht="15">
      <c r="A25" s="5">
        <v>23</v>
      </c>
      <c r="B25" s="5">
        <v>23</v>
      </c>
      <c r="C25" s="1" t="s">
        <v>276</v>
      </c>
      <c r="D25" s="23">
        <v>6439184</v>
      </c>
      <c r="E25" s="29">
        <f>SUM('D2'!D26:Z26)+SUM('D2'!AC26:AE26)+'D2'!AH26</f>
        <v>9138968.39872521</v>
      </c>
      <c r="F25" s="33">
        <f t="shared" si="3"/>
        <v>1.4192743053662094</v>
      </c>
      <c r="G25" s="33">
        <v>3.19291053196313</v>
      </c>
      <c r="H25" s="33">
        <v>2.8797174021135463</v>
      </c>
      <c r="J25" s="33"/>
      <c r="K25" s="4">
        <f t="shared" si="0"/>
        <v>33509550.795325767</v>
      </c>
      <c r="L25" s="18">
        <f t="shared" si="1"/>
        <v>11.707338617198143</v>
      </c>
      <c r="M25" s="18">
        <f t="shared" si="2"/>
        <v>10.55896380774967</v>
      </c>
    </row>
    <row r="26" spans="1:13" ht="15">
      <c r="A26" s="5">
        <v>24</v>
      </c>
      <c r="B26" s="5">
        <v>24</v>
      </c>
      <c r="C26" s="1" t="s">
        <v>245</v>
      </c>
      <c r="D26" s="23">
        <v>3056654</v>
      </c>
      <c r="E26" s="29">
        <f>SUM('D2'!D27:Z27)+SUM('D2'!AC27:AE27)+'D2'!AH27</f>
        <v>2501631.4467292153</v>
      </c>
      <c r="F26" s="33">
        <f t="shared" si="3"/>
        <v>0.8184215311020532</v>
      </c>
      <c r="G26" s="33">
        <v>2.657746617505636</v>
      </c>
      <c r="H26" s="33">
        <v>2.3034346452705035</v>
      </c>
      <c r="J26" s="33"/>
      <c r="K26" s="4">
        <f t="shared" si="0"/>
        <v>9172648.638007123</v>
      </c>
      <c r="L26" s="18">
        <f t="shared" si="1"/>
        <v>9.745070930853998</v>
      </c>
      <c r="M26" s="18">
        <f t="shared" si="2"/>
        <v>8.445927032658512</v>
      </c>
    </row>
    <row r="27" spans="1:13" ht="15">
      <c r="A27" s="5">
        <v>25</v>
      </c>
      <c r="B27" s="5">
        <v>25</v>
      </c>
      <c r="C27" s="1" t="s">
        <v>246</v>
      </c>
      <c r="D27" s="23">
        <v>737137</v>
      </c>
      <c r="E27" s="29">
        <f>SUM('D2'!D28:Z28)+SUM('D2'!AC28:AE28)+'D2'!AH28</f>
        <v>622422.9160812193</v>
      </c>
      <c r="F27" s="33">
        <f t="shared" si="3"/>
        <v>0.8443788821904468</v>
      </c>
      <c r="G27" s="33">
        <v>2.310393960561663</v>
      </c>
      <c r="H27" s="33">
        <v>2.0748876073508873</v>
      </c>
      <c r="J27" s="33"/>
      <c r="K27" s="4">
        <f t="shared" si="0"/>
        <v>2282217.3589644707</v>
      </c>
      <c r="L27" s="18">
        <f t="shared" si="1"/>
        <v>8.47144452205943</v>
      </c>
      <c r="M27" s="18">
        <f t="shared" si="2"/>
        <v>7.607921226953253</v>
      </c>
    </row>
    <row r="28" spans="1:13" ht="15">
      <c r="A28" s="5">
        <v>26</v>
      </c>
      <c r="B28" s="5">
        <v>26</v>
      </c>
      <c r="C28" s="1" t="s">
        <v>21</v>
      </c>
      <c r="D28" s="23">
        <v>6288330</v>
      </c>
      <c r="E28" s="29">
        <f>SUM('D2'!D29:Z29)+SUM('D2'!AC29:AE29)+'D2'!AH29</f>
        <v>199810.2888006388</v>
      </c>
      <c r="F28" s="33">
        <f t="shared" si="3"/>
        <v>0.03177477785050066</v>
      </c>
      <c r="G28" s="33">
        <v>0.585071194413402</v>
      </c>
      <c r="H28" s="33">
        <v>0.5067893131584073</v>
      </c>
      <c r="J28" s="33"/>
      <c r="K28" s="4">
        <f t="shared" si="0"/>
        <v>732637.7256023423</v>
      </c>
      <c r="L28" s="18">
        <f t="shared" si="1"/>
        <v>2.145261046182474</v>
      </c>
      <c r="M28" s="18">
        <f t="shared" si="2"/>
        <v>1.8582274815808264</v>
      </c>
    </row>
    <row r="29" spans="1:13" ht="15">
      <c r="A29" s="5">
        <v>27</v>
      </c>
      <c r="B29" s="5">
        <v>27</v>
      </c>
      <c r="C29" s="1" t="s">
        <v>277</v>
      </c>
      <c r="D29" s="23">
        <v>6905449</v>
      </c>
      <c r="E29" s="29">
        <f>SUM('D2'!D30:Z30)+SUM('D2'!AC30:AE30)+'D2'!AH30</f>
        <v>813426.6344754732</v>
      </c>
      <c r="F29" s="33">
        <f t="shared" si="3"/>
        <v>0.11779489421693987</v>
      </c>
      <c r="G29" s="33">
        <v>1.0921703049758757</v>
      </c>
      <c r="H29" s="33">
        <v>0.9276058735460787</v>
      </c>
      <c r="J29" s="33"/>
      <c r="K29" s="4">
        <f t="shared" si="0"/>
        <v>2982564.326410068</v>
      </c>
      <c r="L29" s="18">
        <f t="shared" si="1"/>
        <v>4.004624451578211</v>
      </c>
      <c r="M29" s="18">
        <f t="shared" si="2"/>
        <v>3.4012215363356217</v>
      </c>
    </row>
    <row r="30" spans="1:13" ht="15">
      <c r="A30" s="5">
        <v>28</v>
      </c>
      <c r="B30" s="5">
        <v>28</v>
      </c>
      <c r="C30" s="1" t="s">
        <v>22</v>
      </c>
      <c r="D30" s="23">
        <v>9217602</v>
      </c>
      <c r="E30" s="29">
        <f>SUM('D2'!D31:Z31)+SUM('D2'!AC31:AE31)+'D2'!AH31</f>
        <v>7683058.888530675</v>
      </c>
      <c r="F30" s="33">
        <f t="shared" si="3"/>
        <v>0.8335203547007861</v>
      </c>
      <c r="G30" s="33">
        <v>1.1881420732823762</v>
      </c>
      <c r="H30" s="33">
        <v>0.9868652299657971</v>
      </c>
      <c r="J30" s="33"/>
      <c r="K30" s="4">
        <f t="shared" si="0"/>
        <v>28171215.924612474</v>
      </c>
      <c r="L30" s="18">
        <f t="shared" si="1"/>
        <v>4.356520935368713</v>
      </c>
      <c r="M30" s="18">
        <f t="shared" si="2"/>
        <v>3.6185058432079225</v>
      </c>
    </row>
    <row r="31" spans="1:13" ht="15">
      <c r="A31" s="5">
        <v>29</v>
      </c>
      <c r="B31" s="5">
        <v>29</v>
      </c>
      <c r="C31" s="1" t="s">
        <v>23</v>
      </c>
      <c r="D31" s="23">
        <v>1275194</v>
      </c>
      <c r="E31" s="29">
        <f>SUM('D2'!D32:Z32)+SUM('D2'!AC32:AE32)+'D2'!AH32</f>
        <v>4441868.151464843</v>
      </c>
      <c r="F31" s="33">
        <f t="shared" si="3"/>
        <v>3.4832881518144245</v>
      </c>
      <c r="G31" s="33">
        <v>4.698525955010341</v>
      </c>
      <c r="H31" s="33">
        <v>4.2716688023463</v>
      </c>
      <c r="J31" s="33"/>
      <c r="K31" s="4">
        <f t="shared" si="0"/>
        <v>16286849.888704425</v>
      </c>
      <c r="L31" s="18">
        <f t="shared" si="1"/>
        <v>17.227928501704582</v>
      </c>
      <c r="M31" s="18">
        <f t="shared" si="2"/>
        <v>15.662785608603098</v>
      </c>
    </row>
    <row r="32" spans="1:13" ht="15">
      <c r="A32" s="5">
        <v>30</v>
      </c>
      <c r="B32" s="5">
        <v>30</v>
      </c>
      <c r="C32" s="1" t="s">
        <v>24</v>
      </c>
      <c r="D32" s="23">
        <v>10113757</v>
      </c>
      <c r="E32" s="29">
        <f>SUM('D2'!D33:Z33)+SUM('D2'!AC33:AE33)+'D2'!AH33</f>
        <v>665313.678811957</v>
      </c>
      <c r="F32" s="33">
        <f t="shared" si="3"/>
        <v>0.06578303975584514</v>
      </c>
      <c r="G32" s="33">
        <v>1.192523407381665</v>
      </c>
      <c r="H32" s="33">
        <v>1.0235042397175025</v>
      </c>
      <c r="J32" s="33"/>
      <c r="K32" s="4">
        <f t="shared" si="0"/>
        <v>2439483.4889771757</v>
      </c>
      <c r="L32" s="18">
        <f t="shared" si="1"/>
        <v>4.372585827066105</v>
      </c>
      <c r="M32" s="18">
        <f t="shared" si="2"/>
        <v>3.7528488789641754</v>
      </c>
    </row>
    <row r="33" spans="1:13" ht="15">
      <c r="A33" s="5">
        <v>31</v>
      </c>
      <c r="B33" s="5">
        <v>31</v>
      </c>
      <c r="C33" s="1" t="s">
        <v>278</v>
      </c>
      <c r="D33" s="23">
        <v>3216495</v>
      </c>
      <c r="E33" s="29">
        <f>SUM('D2'!D34:Z34)+SUM('D2'!AC34:AE34)+'D2'!AH34</f>
        <v>450113.2116096711</v>
      </c>
      <c r="F33" s="33">
        <f t="shared" si="3"/>
        <v>0.13993903662516843</v>
      </c>
      <c r="G33" s="33">
        <v>1.158489577695694</v>
      </c>
      <c r="H33" s="33">
        <v>0.9870698253048727</v>
      </c>
      <c r="J33" s="33"/>
      <c r="K33" s="4">
        <f t="shared" si="0"/>
        <v>1650415.1092354606</v>
      </c>
      <c r="L33" s="18">
        <f t="shared" si="1"/>
        <v>4.247795118217545</v>
      </c>
      <c r="M33" s="18">
        <f t="shared" si="2"/>
        <v>3.6192560261178666</v>
      </c>
    </row>
    <row r="34" spans="1:13" ht="15">
      <c r="A34" s="5">
        <v>32</v>
      </c>
      <c r="B34" s="5">
        <v>32</v>
      </c>
      <c r="C34" s="1" t="s">
        <v>279</v>
      </c>
      <c r="D34" s="23">
        <v>933811</v>
      </c>
      <c r="E34" s="29">
        <f>SUM('D2'!D35:Z35)+SUM('D2'!AC35:AE35)+'D2'!AH35</f>
        <v>51749.896459476695</v>
      </c>
      <c r="F34" s="33">
        <f t="shared" si="3"/>
        <v>0.05541795551720498</v>
      </c>
      <c r="G34" s="33">
        <v>0.568667274973868</v>
      </c>
      <c r="H34" s="33">
        <v>0.4577392549624274</v>
      </c>
      <c r="J34" s="33"/>
      <c r="K34" s="4">
        <f t="shared" si="0"/>
        <v>189749.62035141455</v>
      </c>
      <c r="L34" s="18">
        <f t="shared" si="1"/>
        <v>2.0851133415708496</v>
      </c>
      <c r="M34" s="18">
        <f t="shared" si="2"/>
        <v>1.678377268195567</v>
      </c>
    </row>
    <row r="35" spans="1:13" ht="15">
      <c r="A35" s="5">
        <v>33</v>
      </c>
      <c r="B35" s="5">
        <v>33</v>
      </c>
      <c r="C35" s="1" t="s">
        <v>280</v>
      </c>
      <c r="D35" s="23">
        <v>1745485</v>
      </c>
      <c r="E35" s="29">
        <f>SUM('D2'!D36:Z36)+SUM('D2'!AC36:AE36)+'D2'!AH36</f>
        <v>1274269.936825386</v>
      </c>
      <c r="F35" s="33">
        <f t="shared" si="3"/>
        <v>0.7300377470017708</v>
      </c>
      <c r="G35" s="33">
        <v>1.5313951218598167</v>
      </c>
      <c r="H35" s="33">
        <v>1.4438410870747327</v>
      </c>
      <c r="J35" s="33"/>
      <c r="K35" s="4">
        <f t="shared" si="0"/>
        <v>4672323.101693082</v>
      </c>
      <c r="L35" s="18">
        <f t="shared" si="1"/>
        <v>5.615115446819328</v>
      </c>
      <c r="M35" s="18">
        <f t="shared" si="2"/>
        <v>5.294083985940686</v>
      </c>
    </row>
    <row r="36" spans="1:13" ht="15">
      <c r="A36" s="5">
        <v>34</v>
      </c>
      <c r="B36" s="5">
        <v>34</v>
      </c>
      <c r="C36" s="1" t="s">
        <v>281</v>
      </c>
      <c r="D36" s="23">
        <v>4794485</v>
      </c>
      <c r="E36" s="29">
        <f>SUM('D2'!D37:Z37)+SUM('D2'!AC37:AE37)+'D2'!AH37</f>
        <v>20322044.52936867</v>
      </c>
      <c r="F36" s="33">
        <f t="shared" si="3"/>
        <v>4.238629285391167</v>
      </c>
      <c r="G36" s="33">
        <v>5.635400716337053</v>
      </c>
      <c r="H36" s="33">
        <v>5.533256341754</v>
      </c>
      <c r="J36" s="33"/>
      <c r="K36" s="4">
        <f t="shared" si="0"/>
        <v>74514163.27435178</v>
      </c>
      <c r="L36" s="18">
        <f t="shared" si="1"/>
        <v>20.66313595990253</v>
      </c>
      <c r="M36" s="18">
        <f t="shared" si="2"/>
        <v>20.28860658643133</v>
      </c>
    </row>
    <row r="37" spans="1:13" ht="15">
      <c r="A37" s="5">
        <v>35</v>
      </c>
      <c r="B37" s="5">
        <v>35</v>
      </c>
      <c r="C37" s="1" t="s">
        <v>25</v>
      </c>
      <c r="D37" s="23">
        <v>1013874</v>
      </c>
      <c r="E37" s="29">
        <f>SUM('D2'!D38:Z38)+SUM('D2'!AC38:AE38)+'D2'!AH38</f>
        <v>515556.31721004687</v>
      </c>
      <c r="F37" s="33">
        <f t="shared" si="3"/>
        <v>0.5085013692135777</v>
      </c>
      <c r="G37" s="33">
        <v>1.0952110821151608</v>
      </c>
      <c r="H37" s="33">
        <v>1.027327451655444</v>
      </c>
      <c r="J37" s="33"/>
      <c r="K37" s="4">
        <f t="shared" si="0"/>
        <v>1890373.163103505</v>
      </c>
      <c r="L37" s="18">
        <f t="shared" si="1"/>
        <v>4.01577396775559</v>
      </c>
      <c r="M37" s="18">
        <f t="shared" si="2"/>
        <v>3.766867322736628</v>
      </c>
    </row>
    <row r="38" spans="1:13" ht="15">
      <c r="A38" s="5">
        <v>36</v>
      </c>
      <c r="B38" s="5">
        <v>36</v>
      </c>
      <c r="C38" s="1" t="s">
        <v>26</v>
      </c>
      <c r="D38" s="23">
        <v>2142250</v>
      </c>
      <c r="E38" s="29">
        <f>SUM('D2'!D39:Z39)+SUM('D2'!AC39:AE39)+'D2'!AH39</f>
        <v>1653284.8946501275</v>
      </c>
      <c r="F38" s="33">
        <f t="shared" si="3"/>
        <v>0.7717516137939678</v>
      </c>
      <c r="G38" s="33">
        <v>1.6330229121744526</v>
      </c>
      <c r="H38" s="33">
        <v>1.532691098025104</v>
      </c>
      <c r="J38" s="33"/>
      <c r="K38" s="4">
        <f t="shared" si="0"/>
        <v>6062044.613717134</v>
      </c>
      <c r="L38" s="18">
        <f t="shared" si="1"/>
        <v>5.9877506779729925</v>
      </c>
      <c r="M38" s="18">
        <f t="shared" si="2"/>
        <v>5.619867359425381</v>
      </c>
    </row>
    <row r="39" spans="1:13" ht="15">
      <c r="A39" s="5">
        <v>37</v>
      </c>
      <c r="B39" s="5">
        <v>37</v>
      </c>
      <c r="C39" s="1" t="s">
        <v>247</v>
      </c>
      <c r="D39" s="23">
        <v>5086515</v>
      </c>
      <c r="E39" s="29">
        <f>SUM('D2'!D40:Z40)+SUM('D2'!AC40:AE40)+'D2'!AH40</f>
        <v>30023522.99204792</v>
      </c>
      <c r="F39" s="33">
        <f t="shared" si="3"/>
        <v>5.902572388373557</v>
      </c>
      <c r="G39" s="33">
        <v>10.330028433611938</v>
      </c>
      <c r="H39" s="33">
        <v>9.848942263062073</v>
      </c>
      <c r="J39" s="33"/>
      <c r="K39" s="4">
        <f t="shared" si="0"/>
        <v>110086250.97084238</v>
      </c>
      <c r="L39" s="18">
        <f t="shared" si="1"/>
        <v>37.87677092324377</v>
      </c>
      <c r="M39" s="18">
        <f t="shared" si="2"/>
        <v>36.11278829789426</v>
      </c>
    </row>
    <row r="40" spans="1:13" ht="15">
      <c r="A40" s="5">
        <v>38</v>
      </c>
      <c r="B40" s="5">
        <v>38</v>
      </c>
      <c r="C40" s="1" t="s">
        <v>282</v>
      </c>
      <c r="D40" s="23">
        <v>10977055</v>
      </c>
      <c r="E40" s="29">
        <f>SUM('D2'!D41:Z41)+SUM('D2'!AC41:AE41)+'D2'!AH41</f>
        <v>2898939.646549414</v>
      </c>
      <c r="F40" s="33">
        <f t="shared" si="3"/>
        <v>0.26409083734657557</v>
      </c>
      <c r="G40" s="33">
        <v>5.229024681786977</v>
      </c>
      <c r="H40" s="33">
        <v>4.736265526279288</v>
      </c>
      <c r="J40" s="33"/>
      <c r="K40" s="4">
        <f t="shared" si="0"/>
        <v>10629445.370681183</v>
      </c>
      <c r="L40" s="18">
        <f t="shared" si="1"/>
        <v>19.173090499885582</v>
      </c>
      <c r="M40" s="18">
        <f t="shared" si="2"/>
        <v>17.366306929690722</v>
      </c>
    </row>
    <row r="41" spans="1:13" ht="15">
      <c r="A41" s="5">
        <v>39</v>
      </c>
      <c r="B41" s="5">
        <v>39</v>
      </c>
      <c r="C41" s="1" t="s">
        <v>283</v>
      </c>
      <c r="D41" s="23">
        <v>4029720</v>
      </c>
      <c r="E41" s="29">
        <f>SUM('D2'!D42:Z42)+SUM('D2'!AC42:AE42)+'D2'!AH42</f>
        <v>4466205.227118308</v>
      </c>
      <c r="F41" s="33">
        <f t="shared" si="3"/>
        <v>1.1083165150725875</v>
      </c>
      <c r="G41" s="33">
        <v>3.674659697586122</v>
      </c>
      <c r="H41" s="33">
        <v>3.3822108680478706</v>
      </c>
      <c r="J41" s="33"/>
      <c r="K41" s="4">
        <f t="shared" si="0"/>
        <v>16376085.832767127</v>
      </c>
      <c r="L41" s="18">
        <f t="shared" si="1"/>
        <v>13.473752224482446</v>
      </c>
      <c r="M41" s="18">
        <f t="shared" si="2"/>
        <v>12.401439849508858</v>
      </c>
    </row>
    <row r="42" spans="1:13" ht="15">
      <c r="A42" s="5">
        <v>40</v>
      </c>
      <c r="B42" s="5">
        <v>40</v>
      </c>
      <c r="C42" s="1" t="s">
        <v>248</v>
      </c>
      <c r="D42" s="23">
        <v>1395978</v>
      </c>
      <c r="E42" s="29">
        <f>SUM('D2'!D43:Z43)+SUM('D2'!AC43:AE43)+'D2'!AH43</f>
        <v>656685.4463153282</v>
      </c>
      <c r="F42" s="33">
        <f t="shared" si="3"/>
        <v>0.4704124608807075</v>
      </c>
      <c r="G42" s="33">
        <v>1.7336877036266434</v>
      </c>
      <c r="H42" s="33">
        <v>1.093944967496545</v>
      </c>
      <c r="J42" s="33"/>
      <c r="K42" s="4">
        <f t="shared" si="0"/>
        <v>2407846.6364895366</v>
      </c>
      <c r="L42" s="18">
        <f t="shared" si="1"/>
        <v>6.356854913297692</v>
      </c>
      <c r="M42" s="18">
        <f t="shared" si="2"/>
        <v>4.011131547487331</v>
      </c>
    </row>
    <row r="43" spans="1:13" ht="15">
      <c r="A43" s="5">
        <v>41</v>
      </c>
      <c r="B43" s="5">
        <v>41</v>
      </c>
      <c r="C43" s="1" t="s">
        <v>284</v>
      </c>
      <c r="D43" s="23">
        <v>4947139</v>
      </c>
      <c r="E43" s="29">
        <f>SUM('D2'!D44:Z44)+SUM('D2'!AC44:AE44)+'D2'!AH44</f>
        <v>771701.0673308076</v>
      </c>
      <c r="F43" s="33">
        <f t="shared" si="3"/>
        <v>0.15598936422259563</v>
      </c>
      <c r="G43" s="33">
        <v>1.1896486909755248</v>
      </c>
      <c r="H43" s="33">
        <v>0.677611082789537</v>
      </c>
      <c r="J43" s="33"/>
      <c r="K43" s="4">
        <f t="shared" si="0"/>
        <v>2829570.580212961</v>
      </c>
      <c r="L43" s="18">
        <f t="shared" si="1"/>
        <v>4.362045200243591</v>
      </c>
      <c r="M43" s="18">
        <f t="shared" si="2"/>
        <v>2.4845739702283023</v>
      </c>
    </row>
    <row r="44" spans="1:13" ht="15">
      <c r="A44" s="5">
        <v>42</v>
      </c>
      <c r="B44" s="5">
        <v>42</v>
      </c>
      <c r="C44" s="1" t="s">
        <v>285</v>
      </c>
      <c r="D44" s="23">
        <v>6439523</v>
      </c>
      <c r="E44" s="29">
        <f>SUM('D2'!D45:Z45)+SUM('D2'!AC45:AE45)+'D2'!AH45</f>
        <v>373811.8350181446</v>
      </c>
      <c r="F44" s="33">
        <f t="shared" si="3"/>
        <v>0.058049615634286046</v>
      </c>
      <c r="G44" s="33">
        <v>1.3951582472827253</v>
      </c>
      <c r="H44" s="33">
        <v>1.2079909382449836</v>
      </c>
      <c r="J44" s="33"/>
      <c r="K44" s="4">
        <f t="shared" si="0"/>
        <v>1370643.39506653</v>
      </c>
      <c r="L44" s="18">
        <f t="shared" si="1"/>
        <v>5.1155802400366595</v>
      </c>
      <c r="M44" s="18">
        <f t="shared" si="2"/>
        <v>4.429300106898273</v>
      </c>
    </row>
    <row r="45" spans="1:13" ht="15">
      <c r="A45" s="5">
        <v>43</v>
      </c>
      <c r="B45" s="5">
        <v>43</v>
      </c>
      <c r="C45" s="1" t="s">
        <v>27</v>
      </c>
      <c r="D45" s="23">
        <v>9268197</v>
      </c>
      <c r="E45" s="29">
        <f>SUM('D2'!D46:Z46)+SUM('D2'!AC46:AE46)+'D2'!AH46</f>
        <v>679831.658458302</v>
      </c>
      <c r="F45" s="33">
        <f t="shared" si="3"/>
        <v>0.0733510151390073</v>
      </c>
      <c r="G45" s="33">
        <v>1.416757525952368</v>
      </c>
      <c r="H45" s="33">
        <v>1.2496151492044665</v>
      </c>
      <c r="J45" s="33"/>
      <c r="K45" s="4">
        <f t="shared" si="0"/>
        <v>2492716.081013774</v>
      </c>
      <c r="L45" s="18">
        <f t="shared" si="1"/>
        <v>5.1947775951586825</v>
      </c>
      <c r="M45" s="18">
        <f t="shared" si="2"/>
        <v>4.58192221374971</v>
      </c>
    </row>
    <row r="46" spans="1:13" ht="15">
      <c r="A46" s="5">
        <v>44</v>
      </c>
      <c r="B46" s="5">
        <v>44</v>
      </c>
      <c r="C46" s="1" t="s">
        <v>286</v>
      </c>
      <c r="D46" s="23">
        <v>9499173</v>
      </c>
      <c r="E46" s="29">
        <f>SUM('D2'!D47:Z47)+SUM('D2'!AC47:AE47)+'D2'!AH47</f>
        <v>306212.9729675194</v>
      </c>
      <c r="F46" s="33">
        <f t="shared" si="3"/>
        <v>0.03223575072982873</v>
      </c>
      <c r="G46" s="33">
        <v>0.9239674954649557</v>
      </c>
      <c r="H46" s="33">
        <v>0.7985760006106908</v>
      </c>
      <c r="J46" s="33"/>
      <c r="K46" s="4">
        <f t="shared" si="0"/>
        <v>1122780.9008809044</v>
      </c>
      <c r="L46" s="18">
        <f t="shared" si="1"/>
        <v>3.3878808167048375</v>
      </c>
      <c r="M46" s="18">
        <f t="shared" si="2"/>
        <v>2.9281120022391995</v>
      </c>
    </row>
    <row r="47" spans="1:13" ht="15">
      <c r="A47" s="5">
        <v>45</v>
      </c>
      <c r="B47" s="5">
        <v>45</v>
      </c>
      <c r="C47" s="1" t="s">
        <v>287</v>
      </c>
      <c r="D47" s="23">
        <v>11379231</v>
      </c>
      <c r="E47" s="29">
        <f>SUM('D2'!D48:Z48)+SUM('D2'!AC48:AE48)+'D2'!AH48</f>
        <v>328878.40184011706</v>
      </c>
      <c r="F47" s="33">
        <f t="shared" si="3"/>
        <v>0.028901636836453803</v>
      </c>
      <c r="G47" s="33">
        <v>0.8283698854381325</v>
      </c>
      <c r="H47" s="33">
        <v>0.7186418778471894</v>
      </c>
      <c r="J47" s="33"/>
      <c r="K47" s="4">
        <f t="shared" si="0"/>
        <v>1205887.4734137624</v>
      </c>
      <c r="L47" s="18">
        <f t="shared" si="1"/>
        <v>3.037356246606486</v>
      </c>
      <c r="M47" s="18">
        <f t="shared" si="2"/>
        <v>2.6350202187730276</v>
      </c>
    </row>
    <row r="48" spans="1:13" ht="15">
      <c r="A48" s="5">
        <v>46</v>
      </c>
      <c r="B48" s="5">
        <v>46</v>
      </c>
      <c r="C48" s="1" t="s">
        <v>288</v>
      </c>
      <c r="D48" s="23">
        <v>3758898</v>
      </c>
      <c r="E48" s="29">
        <f>SUM('D2'!D49:Z49)+SUM('D2'!AC49:AE49)+'D2'!AH49</f>
        <v>162675.8577214219</v>
      </c>
      <c r="F48" s="33">
        <f t="shared" si="3"/>
        <v>0.04327753977932412</v>
      </c>
      <c r="G48" s="33">
        <v>1.0448504471558218</v>
      </c>
      <c r="H48" s="33">
        <v>0.9183688173483445</v>
      </c>
      <c r="J48" s="33"/>
      <c r="K48" s="4">
        <f t="shared" si="0"/>
        <v>596478.1449785469</v>
      </c>
      <c r="L48" s="18">
        <f t="shared" si="1"/>
        <v>3.8311183062380127</v>
      </c>
      <c r="M48" s="18">
        <f t="shared" si="2"/>
        <v>3.367352330277263</v>
      </c>
    </row>
    <row r="49" spans="1:13" ht="15">
      <c r="A49" s="5">
        <v>47</v>
      </c>
      <c r="B49" s="5">
        <v>47</v>
      </c>
      <c r="C49" s="1" t="s">
        <v>289</v>
      </c>
      <c r="D49" s="23">
        <v>3837731</v>
      </c>
      <c r="E49" s="29">
        <f>SUM('D2'!D50:Z50)+SUM('D2'!AC50:AE50)+'D2'!AH50</f>
        <v>61321.74009924007</v>
      </c>
      <c r="F49" s="33">
        <f t="shared" si="3"/>
        <v>0.01597864469897449</v>
      </c>
      <c r="G49" s="33">
        <v>0.56935777374156</v>
      </c>
      <c r="H49" s="33">
        <v>0.48135877933181326</v>
      </c>
      <c r="J49" s="33"/>
      <c r="K49" s="4">
        <f t="shared" si="0"/>
        <v>224846.38036388025</v>
      </c>
      <c r="L49" s="18">
        <f t="shared" si="1"/>
        <v>2.08764517038572</v>
      </c>
      <c r="M49" s="18">
        <f t="shared" si="2"/>
        <v>1.7649821908833152</v>
      </c>
    </row>
    <row r="50" spans="1:13" ht="15">
      <c r="A50" s="5">
        <v>48</v>
      </c>
      <c r="B50" s="5">
        <v>48</v>
      </c>
      <c r="C50" s="1" t="s">
        <v>290</v>
      </c>
      <c r="D50" s="23">
        <v>8818338</v>
      </c>
      <c r="E50" s="29">
        <f>SUM('D2'!D51:Z51)+SUM('D2'!AC51:AE51)+'D2'!AH51</f>
        <v>74813.59711568998</v>
      </c>
      <c r="F50" s="33">
        <f t="shared" si="3"/>
        <v>0.008483865907123312</v>
      </c>
      <c r="G50" s="33">
        <v>0.6049125581692644</v>
      </c>
      <c r="H50" s="33">
        <v>0.4989773776421538</v>
      </c>
      <c r="J50" s="33"/>
      <c r="K50" s="4">
        <f t="shared" si="0"/>
        <v>274316.5227575299</v>
      </c>
      <c r="L50" s="18">
        <f t="shared" si="1"/>
        <v>2.2180127132873024</v>
      </c>
      <c r="M50" s="18">
        <f t="shared" si="2"/>
        <v>1.8295837180212304</v>
      </c>
    </row>
    <row r="51" spans="1:13" ht="15">
      <c r="A51" s="5">
        <v>49</v>
      </c>
      <c r="B51" s="5">
        <v>49</v>
      </c>
      <c r="C51" s="1" t="s">
        <v>291</v>
      </c>
      <c r="D51" s="23">
        <v>29655974</v>
      </c>
      <c r="E51" s="29">
        <f>SUM('D2'!D52:Z52)+SUM('D2'!AC52:AE52)+'D2'!AH52</f>
        <v>663458.1840160061</v>
      </c>
      <c r="F51" s="33">
        <f t="shared" si="3"/>
        <v>0.0223718224198607</v>
      </c>
      <c r="G51" s="33">
        <v>0.5010004726207781</v>
      </c>
      <c r="H51" s="33">
        <v>0.4113669770129187</v>
      </c>
      <c r="J51" s="33"/>
      <c r="K51" s="4">
        <f t="shared" si="0"/>
        <v>2432680.0080586886</v>
      </c>
      <c r="L51" s="18">
        <f t="shared" si="1"/>
        <v>1.8370017329428527</v>
      </c>
      <c r="M51" s="18">
        <f t="shared" si="2"/>
        <v>1.5083455823807017</v>
      </c>
    </row>
    <row r="52" spans="1:13" ht="15">
      <c r="A52" s="5">
        <v>50</v>
      </c>
      <c r="B52" s="5">
        <v>50</v>
      </c>
      <c r="C52" s="1" t="s">
        <v>249</v>
      </c>
      <c r="D52" s="23">
        <v>5685332</v>
      </c>
      <c r="E52" s="29">
        <f>SUM('D2'!D53:Z53)+SUM('D2'!AC53:AE53)+'D2'!AH53</f>
        <v>130268.43980197623</v>
      </c>
      <c r="F52" s="33">
        <f t="shared" si="3"/>
        <v>0.02291307522620952</v>
      </c>
      <c r="G52" s="33">
        <v>0.7064493128276651</v>
      </c>
      <c r="H52" s="33">
        <v>0.5924995974655966</v>
      </c>
      <c r="J52" s="33"/>
      <c r="K52" s="4">
        <f t="shared" si="0"/>
        <v>477650.9459405795</v>
      </c>
      <c r="L52" s="18">
        <f t="shared" si="1"/>
        <v>2.590314147034772</v>
      </c>
      <c r="M52" s="18">
        <f t="shared" si="2"/>
        <v>2.172498524040521</v>
      </c>
    </row>
    <row r="53" spans="1:13" ht="15">
      <c r="A53" s="5">
        <v>51</v>
      </c>
      <c r="B53" s="5">
        <v>51</v>
      </c>
      <c r="C53" s="1" t="s">
        <v>250</v>
      </c>
      <c r="D53" s="23">
        <v>6225810</v>
      </c>
      <c r="E53" s="29">
        <f>SUM('D2'!D54:Z54)+SUM('D2'!AC54:AE54)+'D2'!AH54</f>
        <v>231721.18694393773</v>
      </c>
      <c r="F53" s="33">
        <f t="shared" si="3"/>
        <v>0.037219444047270595</v>
      </c>
      <c r="G53" s="33">
        <v>0.7625902579488636</v>
      </c>
      <c r="H53" s="33">
        <v>0.5966877473772046</v>
      </c>
      <c r="J53" s="33"/>
      <c r="K53" s="4">
        <f t="shared" si="0"/>
        <v>849644.3521277717</v>
      </c>
      <c r="L53" s="18">
        <f t="shared" si="1"/>
        <v>2.796164279145833</v>
      </c>
      <c r="M53" s="18">
        <f t="shared" si="2"/>
        <v>2.187855073716417</v>
      </c>
    </row>
    <row r="54" spans="1:13" ht="15">
      <c r="A54" s="5">
        <v>52</v>
      </c>
      <c r="B54" s="5">
        <v>52</v>
      </c>
      <c r="C54" s="1" t="s">
        <v>292</v>
      </c>
      <c r="D54" s="23">
        <v>36964027</v>
      </c>
      <c r="E54" s="29">
        <f>SUM('D2'!D55:Z55)+SUM('D2'!AC55:AE55)+'D2'!AH55</f>
        <v>1053278.9526994075</v>
      </c>
      <c r="F54" s="33">
        <f t="shared" si="3"/>
        <v>0.028494702503582943</v>
      </c>
      <c r="G54" s="33">
        <v>0.8028965334415324</v>
      </c>
      <c r="H54" s="33">
        <v>0.6688069796356255</v>
      </c>
      <c r="J54" s="33"/>
      <c r="K54" s="4">
        <f t="shared" si="0"/>
        <v>3862022.826564494</v>
      </c>
      <c r="L54" s="18">
        <f t="shared" si="1"/>
        <v>2.9439539559522854</v>
      </c>
      <c r="M54" s="18">
        <f t="shared" si="2"/>
        <v>2.45229225866396</v>
      </c>
    </row>
    <row r="55" spans="1:13" ht="15">
      <c r="A55" s="5">
        <v>53</v>
      </c>
      <c r="B55" s="5">
        <v>53</v>
      </c>
      <c r="C55" s="1" t="s">
        <v>251</v>
      </c>
      <c r="D55" s="23">
        <v>2181102</v>
      </c>
      <c r="E55" s="29">
        <f>SUM('D2'!D56:Z56)+SUM('D2'!AC56:AE56)+'D2'!AH56</f>
        <v>67254.32538020055</v>
      </c>
      <c r="F55" s="33">
        <f t="shared" si="3"/>
        <v>0.030835020728145934</v>
      </c>
      <c r="G55" s="33">
        <v>1.1040782543316874</v>
      </c>
      <c r="H55" s="33">
        <v>0.961421461457152</v>
      </c>
      <c r="J55" s="33"/>
      <c r="K55" s="4">
        <f t="shared" si="0"/>
        <v>246599.19306073533</v>
      </c>
      <c r="L55" s="18">
        <f t="shared" si="1"/>
        <v>4.04828693254952</v>
      </c>
      <c r="M55" s="18">
        <f t="shared" si="2"/>
        <v>3.5252120253428907</v>
      </c>
    </row>
    <row r="56" spans="1:13" ht="15">
      <c r="A56" s="5">
        <v>54</v>
      </c>
      <c r="B56" s="5">
        <v>54</v>
      </c>
      <c r="C56" s="1" t="s">
        <v>293</v>
      </c>
      <c r="D56" s="23">
        <v>2710669</v>
      </c>
      <c r="E56" s="29">
        <f>SUM('D2'!D57:Z57)+SUM('D2'!AC57:AE57)+'D2'!AH57</f>
        <v>218032.82898520393</v>
      </c>
      <c r="F56" s="33">
        <f t="shared" si="3"/>
        <v>0.08043506196632784</v>
      </c>
      <c r="G56" s="33">
        <v>0.7878407163713611</v>
      </c>
      <c r="H56" s="33">
        <v>0.6656165472832745</v>
      </c>
      <c r="J56" s="33"/>
      <c r="K56" s="4">
        <f t="shared" si="0"/>
        <v>799453.7062790811</v>
      </c>
      <c r="L56" s="18">
        <f t="shared" si="1"/>
        <v>2.8887492933616574</v>
      </c>
      <c r="M56" s="18">
        <f t="shared" si="2"/>
        <v>2.4405940067053398</v>
      </c>
    </row>
    <row r="57" spans="1:13" ht="15">
      <c r="A57" s="5">
        <v>55</v>
      </c>
      <c r="B57" s="5">
        <v>55</v>
      </c>
      <c r="C57" s="1" t="s">
        <v>294</v>
      </c>
      <c r="D57" s="23">
        <v>3810740</v>
      </c>
      <c r="E57" s="29">
        <f>SUM('D2'!D58:Z58)+SUM('D2'!AC58:AE58)+'D2'!AH58</f>
        <v>112425.21841841814</v>
      </c>
      <c r="F57" s="33">
        <f t="shared" si="3"/>
        <v>0.029502201257083437</v>
      </c>
      <c r="G57" s="33">
        <v>0.5337213211387836</v>
      </c>
      <c r="H57" s="33">
        <v>0.4441878793721674</v>
      </c>
      <c r="J57" s="33"/>
      <c r="K57" s="4">
        <f t="shared" si="0"/>
        <v>412225.80086753314</v>
      </c>
      <c r="L57" s="18">
        <f t="shared" si="1"/>
        <v>1.956978177508873</v>
      </c>
      <c r="M57" s="18">
        <f t="shared" si="2"/>
        <v>1.6286888910312805</v>
      </c>
    </row>
    <row r="58" spans="1:13" ht="15">
      <c r="A58" s="5">
        <v>56</v>
      </c>
      <c r="B58" s="5">
        <v>56</v>
      </c>
      <c r="C58" s="1" t="s">
        <v>28</v>
      </c>
      <c r="D58" s="23">
        <v>5597916</v>
      </c>
      <c r="E58" s="29">
        <f>SUM('D2'!D59:Z59)+SUM('D2'!AC59:AE59)+'D2'!AH59</f>
        <v>206397.5932165335</v>
      </c>
      <c r="F58" s="33">
        <f t="shared" si="3"/>
        <v>0.03687043414308709</v>
      </c>
      <c r="G58" s="33">
        <v>0.7079386160050987</v>
      </c>
      <c r="H58" s="33">
        <v>0.5881111083336265</v>
      </c>
      <c r="J58" s="33"/>
      <c r="K58" s="4">
        <f t="shared" si="0"/>
        <v>756791.1751272895</v>
      </c>
      <c r="L58" s="18">
        <f t="shared" si="1"/>
        <v>2.5957749253520284</v>
      </c>
      <c r="M58" s="18">
        <f t="shared" si="2"/>
        <v>2.156407397223297</v>
      </c>
    </row>
    <row r="59" spans="1:13" ht="15">
      <c r="A59" s="5">
        <v>57</v>
      </c>
      <c r="B59" s="5">
        <v>57</v>
      </c>
      <c r="C59" s="1" t="s">
        <v>295</v>
      </c>
      <c r="D59" s="23">
        <v>41928888</v>
      </c>
      <c r="E59" s="29">
        <f>SUM('D2'!D60:Z60)+SUM('D2'!AC60:AE60)+'D2'!AH60</f>
        <v>1188931.3980722313</v>
      </c>
      <c r="F59" s="33">
        <f t="shared" si="3"/>
        <v>0.028355901021563733</v>
      </c>
      <c r="G59" s="33">
        <v>0.7383960432633015</v>
      </c>
      <c r="H59" s="33">
        <v>0.6564552245688728</v>
      </c>
      <c r="J59" s="33"/>
      <c r="K59" s="4">
        <f t="shared" si="0"/>
        <v>4359415.126264848</v>
      </c>
      <c r="L59" s="18">
        <f t="shared" si="1"/>
        <v>2.7074521586321056</v>
      </c>
      <c r="M59" s="18">
        <f t="shared" si="2"/>
        <v>2.407002490085867</v>
      </c>
    </row>
    <row r="60" spans="1:13" ht="15">
      <c r="A60" s="5">
        <v>58</v>
      </c>
      <c r="B60" s="5">
        <v>58</v>
      </c>
      <c r="C60" s="1" t="s">
        <v>29</v>
      </c>
      <c r="D60" s="23">
        <v>8119751</v>
      </c>
      <c r="E60" s="29">
        <f>SUM('D2'!D61:Z61)+SUM('D2'!AC61:AE61)+'D2'!AH61</f>
        <v>342441.8656590024</v>
      </c>
      <c r="F60" s="33">
        <f t="shared" si="3"/>
        <v>0.04217393681887565</v>
      </c>
      <c r="G60" s="33">
        <v>0.8213849536729454</v>
      </c>
      <c r="H60" s="33">
        <v>0.7334574246863373</v>
      </c>
      <c r="J60" s="33"/>
      <c r="K60" s="4">
        <f t="shared" si="0"/>
        <v>1255620.1740830087</v>
      </c>
      <c r="L60" s="18">
        <f t="shared" si="1"/>
        <v>3.011744830134133</v>
      </c>
      <c r="M60" s="18">
        <f t="shared" si="2"/>
        <v>2.6893438905165703</v>
      </c>
    </row>
    <row r="61" spans="1:13" ht="15">
      <c r="A61" s="5">
        <v>59</v>
      </c>
      <c r="B61" s="5">
        <v>59</v>
      </c>
      <c r="C61" s="1" t="s">
        <v>296</v>
      </c>
      <c r="D61" s="23">
        <v>38100648</v>
      </c>
      <c r="E61" s="29">
        <f>SUM('D2'!D62:Z62)+SUM('D2'!AC62:AE62)+'D2'!AH62</f>
        <v>2998093.010180235</v>
      </c>
      <c r="F61" s="33">
        <f t="shared" si="3"/>
        <v>0.07868876692544008</v>
      </c>
      <c r="G61" s="33">
        <v>1.0578450420474736</v>
      </c>
      <c r="H61" s="33">
        <v>0.9784595823289653</v>
      </c>
      <c r="J61" s="33"/>
      <c r="K61" s="4">
        <f t="shared" si="0"/>
        <v>10993007.703994194</v>
      </c>
      <c r="L61" s="18">
        <f t="shared" si="1"/>
        <v>3.87876515417407</v>
      </c>
      <c r="M61" s="18">
        <f t="shared" si="2"/>
        <v>3.5876851352062062</v>
      </c>
    </row>
    <row r="62" spans="1:13" ht="15">
      <c r="A62" s="5">
        <v>60</v>
      </c>
      <c r="B62" s="5">
        <v>60</v>
      </c>
      <c r="C62" s="1" t="s">
        <v>252</v>
      </c>
      <c r="D62" s="23">
        <v>16737515</v>
      </c>
      <c r="E62" s="29">
        <f>SUM('D2'!D63:Z63)+SUM('D2'!AC63:AE63)+'D2'!AH63</f>
        <v>94695102.94719048</v>
      </c>
      <c r="F62" s="33">
        <f t="shared" si="3"/>
        <v>5.657656046742332</v>
      </c>
      <c r="G62" s="33">
        <v>6.59851805551459</v>
      </c>
      <c r="H62" s="33">
        <v>6.514386073498527</v>
      </c>
      <c r="J62" s="33"/>
      <c r="K62" s="4">
        <f t="shared" si="0"/>
        <v>347215377.47303176</v>
      </c>
      <c r="L62" s="18">
        <f t="shared" si="1"/>
        <v>24.194566203553496</v>
      </c>
      <c r="M62" s="18">
        <f t="shared" si="2"/>
        <v>23.886082269494597</v>
      </c>
    </row>
    <row r="63" spans="1:13" ht="15">
      <c r="A63" s="5">
        <v>61</v>
      </c>
      <c r="B63" s="5">
        <v>61</v>
      </c>
      <c r="C63" s="1" t="s">
        <v>297</v>
      </c>
      <c r="D63" s="23">
        <v>2072529</v>
      </c>
      <c r="E63" s="29">
        <f>SUM('D2'!D64:Z64)+SUM('D2'!AC64:AE64)+'D2'!AH64</f>
        <v>445856.6701635726</v>
      </c>
      <c r="F63" s="33">
        <f t="shared" si="3"/>
        <v>0.21512686681999268</v>
      </c>
      <c r="G63" s="33">
        <v>0.5771138874301031</v>
      </c>
      <c r="H63" s="33">
        <v>0.4832039820833326</v>
      </c>
      <c r="J63" s="33"/>
      <c r="K63" s="4">
        <f t="shared" si="0"/>
        <v>1634807.7905997662</v>
      </c>
      <c r="L63" s="18">
        <f t="shared" si="1"/>
        <v>2.116084253910378</v>
      </c>
      <c r="M63" s="18">
        <f t="shared" si="2"/>
        <v>1.7717479343055529</v>
      </c>
    </row>
    <row r="64" spans="1:13" ht="15">
      <c r="A64" s="5">
        <v>62</v>
      </c>
      <c r="B64" s="5">
        <v>62</v>
      </c>
      <c r="C64" s="1" t="s">
        <v>253</v>
      </c>
      <c r="D64" s="23">
        <v>4558822</v>
      </c>
      <c r="E64" s="29">
        <f>SUM('D2'!D65:Z65)+SUM('D2'!AC65:AE65)+'D2'!AH65</f>
        <v>1651777.3922361871</v>
      </c>
      <c r="F64" s="33">
        <f t="shared" si="3"/>
        <v>0.3623254850126167</v>
      </c>
      <c r="G64" s="33">
        <v>1.038386166186951</v>
      </c>
      <c r="H64" s="33">
        <v>1.005062564343086</v>
      </c>
      <c r="J64" s="33"/>
      <c r="K64" s="4">
        <f t="shared" si="0"/>
        <v>6056517.104866019</v>
      </c>
      <c r="L64" s="18">
        <f t="shared" si="1"/>
        <v>3.8074159426854863</v>
      </c>
      <c r="M64" s="18">
        <f t="shared" si="2"/>
        <v>3.685229402591315</v>
      </c>
    </row>
    <row r="65" spans="1:13" ht="15">
      <c r="A65" s="5">
        <v>63</v>
      </c>
      <c r="B65" s="5">
        <v>63</v>
      </c>
      <c r="C65" s="1" t="s">
        <v>254</v>
      </c>
      <c r="D65" s="23">
        <v>3094654</v>
      </c>
      <c r="E65" s="29">
        <f>SUM('D2'!D66:Z66)+SUM('D2'!AC66:AE66)+'D2'!AH66</f>
        <v>6362738.365784093</v>
      </c>
      <c r="F65" s="33">
        <f t="shared" si="3"/>
        <v>2.0560419244878725</v>
      </c>
      <c r="G65" s="33">
        <v>2.4253332438767186</v>
      </c>
      <c r="H65" s="33">
        <v>2.395624285836605</v>
      </c>
      <c r="J65" s="33"/>
      <c r="K65" s="4">
        <f t="shared" si="0"/>
        <v>23330040.67454167</v>
      </c>
      <c r="L65" s="18">
        <f t="shared" si="1"/>
        <v>8.892888560881302</v>
      </c>
      <c r="M65" s="18">
        <f t="shared" si="2"/>
        <v>8.783955714734217</v>
      </c>
    </row>
    <row r="66" spans="1:13" ht="15">
      <c r="A66" s="5">
        <v>64</v>
      </c>
      <c r="B66" s="5">
        <v>64</v>
      </c>
      <c r="C66" s="1" t="s">
        <v>298</v>
      </c>
      <c r="D66" s="23">
        <v>102321555</v>
      </c>
      <c r="E66" s="29">
        <f>SUM('D2'!D67:Z67)+SUM('D2'!AC67:AE67)+'D2'!AH67</f>
        <v>3920779.0449062837</v>
      </c>
      <c r="F66" s="33">
        <f t="shared" si="3"/>
        <v>0.038318212080595174</v>
      </c>
      <c r="G66" s="33">
        <v>0.27565678691208395</v>
      </c>
      <c r="H66" s="33">
        <v>0.2556649020220468</v>
      </c>
      <c r="J66" s="33"/>
      <c r="K66" s="4">
        <f t="shared" si="0"/>
        <v>14376189.83132304</v>
      </c>
      <c r="L66" s="18">
        <f t="shared" si="1"/>
        <v>1.0107415520109744</v>
      </c>
      <c r="M66" s="18">
        <f t="shared" si="2"/>
        <v>0.9374379740808382</v>
      </c>
    </row>
    <row r="67" spans="1:13" ht="15">
      <c r="A67" s="5">
        <v>65</v>
      </c>
      <c r="B67" s="5">
        <v>65</v>
      </c>
      <c r="C67" s="1" t="s">
        <v>299</v>
      </c>
      <c r="D67" s="23">
        <v>36334562</v>
      </c>
      <c r="E67" s="29">
        <f>SUM('D2'!D68:Z68)+SUM('D2'!AC68:AE68)+'D2'!AH68</f>
        <v>292728.8092611368</v>
      </c>
      <c r="F67" s="33">
        <f t="shared" si="3"/>
        <v>0.008056483776001946</v>
      </c>
      <c r="G67" s="33">
        <v>0.1359479790490486</v>
      </c>
      <c r="H67" s="33">
        <v>0.12241426808918845</v>
      </c>
      <c r="J67" s="33"/>
      <c r="K67" s="4">
        <f aca="true" t="shared" si="4" ref="K67:K99">E67*$O$2</f>
        <v>1073338.967290835</v>
      </c>
      <c r="L67" s="18">
        <f aca="true" t="shared" si="5" ref="L67:L95">G67*$O$2</f>
        <v>0.49847592317984485</v>
      </c>
      <c r="M67" s="18">
        <f aca="true" t="shared" si="6" ref="M67:M95">H67*$O$2</f>
        <v>0.4488523163270243</v>
      </c>
    </row>
    <row r="68" spans="1:13" ht="15">
      <c r="A68" s="5">
        <v>66</v>
      </c>
      <c r="B68" s="5">
        <v>66</v>
      </c>
      <c r="C68" s="1" t="s">
        <v>255</v>
      </c>
      <c r="D68" s="23">
        <v>11285346</v>
      </c>
      <c r="E68" s="29">
        <f>SUM('D2'!D69:Z69)+SUM('D2'!AC69:AE69)+'D2'!AH69</f>
        <v>495429.4463492307</v>
      </c>
      <c r="F68" s="33">
        <f aca="true" t="shared" si="7" ref="F68:F95">E68/D68</f>
        <v>0.04390024429461274</v>
      </c>
      <c r="G68" s="33">
        <v>0.21243700215915484</v>
      </c>
      <c r="H68" s="33">
        <v>0.20357277955342676</v>
      </c>
      <c r="J68" s="33"/>
      <c r="K68" s="4">
        <f t="shared" si="4"/>
        <v>1816574.6366138458</v>
      </c>
      <c r="L68" s="18">
        <f t="shared" si="5"/>
        <v>0.7789356745835677</v>
      </c>
      <c r="M68" s="18">
        <f t="shared" si="6"/>
        <v>0.7464335250292314</v>
      </c>
    </row>
    <row r="69" spans="1:13" ht="15">
      <c r="A69" s="5">
        <v>67</v>
      </c>
      <c r="B69" s="5">
        <v>67</v>
      </c>
      <c r="C69" s="1" t="s">
        <v>31</v>
      </c>
      <c r="D69" s="23">
        <v>52899852</v>
      </c>
      <c r="E69" s="29">
        <f>SUM('D2'!D70:Z70)+SUM('D2'!AC70:AE70)+'D2'!AH70</f>
        <v>405873.31403064716</v>
      </c>
      <c r="F69" s="33">
        <f t="shared" si="7"/>
        <v>0.007672484868778974</v>
      </c>
      <c r="G69" s="33">
        <v>0.06147322639817586</v>
      </c>
      <c r="H69" s="33">
        <v>0.055524720587902206</v>
      </c>
      <c r="J69" s="33"/>
      <c r="K69" s="4">
        <f t="shared" si="4"/>
        <v>1488202.1514457061</v>
      </c>
      <c r="L69" s="18">
        <f t="shared" si="5"/>
        <v>0.2254018301266448</v>
      </c>
      <c r="M69" s="18">
        <f t="shared" si="6"/>
        <v>0.2035906421556414</v>
      </c>
    </row>
    <row r="70" spans="1:13" ht="15">
      <c r="A70" s="5">
        <v>68</v>
      </c>
      <c r="B70" s="5">
        <v>68</v>
      </c>
      <c r="C70" s="1" t="s">
        <v>300</v>
      </c>
      <c r="D70" s="23">
        <v>6285627</v>
      </c>
      <c r="E70" s="29">
        <f>SUM('D2'!D71:Z71)+SUM('D2'!AC71:AE71)+'D2'!AH71</f>
        <v>304163.5320466988</v>
      </c>
      <c r="F70" s="33">
        <f t="shared" si="7"/>
        <v>0.048390324791257704</v>
      </c>
      <c r="G70" s="33">
        <v>0.5697071440508263</v>
      </c>
      <c r="H70" s="33">
        <v>0.537681360631539</v>
      </c>
      <c r="J70" s="33"/>
      <c r="K70" s="4">
        <f t="shared" si="4"/>
        <v>1115266.2841712288</v>
      </c>
      <c r="L70" s="18">
        <f t="shared" si="5"/>
        <v>2.08892619485303</v>
      </c>
      <c r="M70" s="18">
        <f t="shared" si="6"/>
        <v>1.971498322315643</v>
      </c>
    </row>
    <row r="71" spans="1:13" ht="15">
      <c r="A71" s="5">
        <v>69</v>
      </c>
      <c r="B71" s="5">
        <v>69</v>
      </c>
      <c r="C71" s="1" t="s">
        <v>301</v>
      </c>
      <c r="D71" s="23">
        <v>18377959</v>
      </c>
      <c r="E71" s="29">
        <f>SUM('D2'!D72:Z72)+SUM('D2'!AC72:AE72)+'D2'!AH72</f>
        <v>14224479.493126873</v>
      </c>
      <c r="F71" s="33">
        <f t="shared" si="7"/>
        <v>0.7739966931652679</v>
      </c>
      <c r="G71" s="33">
        <v>1.0011885440989874</v>
      </c>
      <c r="H71" s="33">
        <v>0.9611012008297596</v>
      </c>
      <c r="J71" s="33"/>
      <c r="K71" s="4">
        <f t="shared" si="4"/>
        <v>52156424.808131866</v>
      </c>
      <c r="L71" s="18">
        <f t="shared" si="5"/>
        <v>3.6710246616962867</v>
      </c>
      <c r="M71" s="18">
        <f t="shared" si="6"/>
        <v>3.524037736375785</v>
      </c>
    </row>
    <row r="72" spans="1:13" ht="15">
      <c r="A72" s="5">
        <v>70</v>
      </c>
      <c r="B72" s="5">
        <v>70</v>
      </c>
      <c r="C72" s="1" t="s">
        <v>302</v>
      </c>
      <c r="D72" s="23">
        <v>9216306</v>
      </c>
      <c r="E72" s="29">
        <f>SUM('D2'!D73:Z73)+SUM('D2'!AC73:AE73)+'D2'!AH73</f>
        <v>21912508.41722695</v>
      </c>
      <c r="F72" s="33">
        <f t="shared" si="7"/>
        <v>2.377580390367567</v>
      </c>
      <c r="G72" s="33">
        <v>3.0110544461820368</v>
      </c>
      <c r="H72" s="33">
        <v>2.873706350482405</v>
      </c>
      <c r="J72" s="33"/>
      <c r="K72" s="4">
        <f t="shared" si="4"/>
        <v>80345864.19649883</v>
      </c>
      <c r="L72" s="18">
        <f t="shared" si="5"/>
        <v>11.040532969334134</v>
      </c>
      <c r="M72" s="18">
        <f t="shared" si="6"/>
        <v>10.536923285102151</v>
      </c>
    </row>
    <row r="73" spans="1:13" ht="15">
      <c r="A73" s="5">
        <v>71</v>
      </c>
      <c r="B73" s="5">
        <v>71</v>
      </c>
      <c r="C73" s="1" t="s">
        <v>303</v>
      </c>
      <c r="D73" s="23">
        <v>4562409</v>
      </c>
      <c r="E73" s="29">
        <f>SUM('D2'!D74:Z74)+SUM('D2'!AC74:AE74)+'D2'!AH74</f>
        <v>14463685.971035883</v>
      </c>
      <c r="F73" s="33">
        <f t="shared" si="7"/>
        <v>3.1701861825706295</v>
      </c>
      <c r="G73" s="33">
        <v>4.469362536201527</v>
      </c>
      <c r="H73" s="33">
        <v>4.049971792664263</v>
      </c>
      <c r="J73" s="33"/>
      <c r="K73" s="4">
        <f t="shared" si="4"/>
        <v>53033515.22713157</v>
      </c>
      <c r="L73" s="18">
        <f t="shared" si="5"/>
        <v>16.38766263273893</v>
      </c>
      <c r="M73" s="18">
        <f t="shared" si="6"/>
        <v>14.849896573102297</v>
      </c>
    </row>
    <row r="74" spans="1:13" ht="15">
      <c r="A74" s="5">
        <v>72</v>
      </c>
      <c r="B74" s="5">
        <v>72</v>
      </c>
      <c r="C74" s="1" t="s">
        <v>32</v>
      </c>
      <c r="D74" s="23">
        <v>2414322</v>
      </c>
      <c r="E74" s="29">
        <f>SUM('D2'!D75:Z75)+SUM('D2'!AC75:AE75)+'D2'!AH75</f>
        <v>6486294.909554803</v>
      </c>
      <c r="F74" s="33">
        <f t="shared" si="7"/>
        <v>2.68659064928158</v>
      </c>
      <c r="G74" s="33">
        <v>3.028881835262697</v>
      </c>
      <c r="H74" s="33">
        <v>2.9644541556732684</v>
      </c>
      <c r="J74" s="33"/>
      <c r="K74" s="4">
        <f t="shared" si="4"/>
        <v>23783081.335034277</v>
      </c>
      <c r="L74" s="18">
        <f t="shared" si="5"/>
        <v>11.105900062629889</v>
      </c>
      <c r="M74" s="18">
        <f t="shared" si="6"/>
        <v>10.86966523746865</v>
      </c>
    </row>
    <row r="75" spans="1:13" ht="15">
      <c r="A75" s="5">
        <v>73</v>
      </c>
      <c r="B75" s="5">
        <v>73</v>
      </c>
      <c r="C75" s="1" t="s">
        <v>256</v>
      </c>
      <c r="D75" s="23">
        <v>596181</v>
      </c>
      <c r="E75" s="29">
        <f>SUM('D2'!D76:Z76)+SUM('D2'!AC76:AE76)+'D2'!AH76</f>
        <v>130310.20440594065</v>
      </c>
      <c r="F75" s="33">
        <f t="shared" si="7"/>
        <v>0.21857490326920959</v>
      </c>
      <c r="G75" s="33">
        <v>0.4094430910211018</v>
      </c>
      <c r="H75" s="33">
        <v>0.3859353830751618</v>
      </c>
      <c r="J75" s="33"/>
      <c r="K75" s="4">
        <f t="shared" si="4"/>
        <v>477804.08282178233</v>
      </c>
      <c r="L75" s="18">
        <f t="shared" si="5"/>
        <v>1.50129133374404</v>
      </c>
      <c r="M75" s="18">
        <f t="shared" si="6"/>
        <v>1.4150964046089265</v>
      </c>
    </row>
    <row r="76" spans="1:13" ht="15">
      <c r="A76" s="5">
        <v>74</v>
      </c>
      <c r="B76" s="5">
        <v>74</v>
      </c>
      <c r="C76" s="1" t="s">
        <v>33</v>
      </c>
      <c r="D76" s="23">
        <v>1604686</v>
      </c>
      <c r="E76" s="29">
        <f>SUM('D2'!D77:Z77)+SUM('D2'!AC77:AE77)+'D2'!AH77</f>
        <v>26596.404997004858</v>
      </c>
      <c r="F76" s="33">
        <f t="shared" si="7"/>
        <v>0.016574211401485933</v>
      </c>
      <c r="G76" s="33">
        <v>0.41852041424469577</v>
      </c>
      <c r="H76" s="33">
        <v>0.40109994769052393</v>
      </c>
      <c r="J76" s="33"/>
      <c r="K76" s="4">
        <f t="shared" si="4"/>
        <v>97520.15165568447</v>
      </c>
      <c r="L76" s="18">
        <f t="shared" si="5"/>
        <v>1.5345748522305511</v>
      </c>
      <c r="M76" s="18">
        <f t="shared" si="6"/>
        <v>1.4706998081985876</v>
      </c>
    </row>
    <row r="77" spans="1:13" ht="15">
      <c r="A77" s="5">
        <v>75</v>
      </c>
      <c r="B77" s="5">
        <v>75</v>
      </c>
      <c r="C77" s="1" t="s">
        <v>304</v>
      </c>
      <c r="D77" s="23">
        <v>7056286</v>
      </c>
      <c r="E77" s="29">
        <f>SUM('D2'!D78:Z78)+SUM('D2'!AC78:AE78)+'D2'!AH78</f>
        <v>181529.08699725775</v>
      </c>
      <c r="F77" s="33">
        <f t="shared" si="7"/>
        <v>0.02572586867897046</v>
      </c>
      <c r="G77" s="33">
        <v>0.34561332353993296</v>
      </c>
      <c r="H77" s="33">
        <v>0.314491401809564</v>
      </c>
      <c r="J77" s="33"/>
      <c r="K77" s="4">
        <f t="shared" si="4"/>
        <v>665606.6523232784</v>
      </c>
      <c r="L77" s="18">
        <f t="shared" si="5"/>
        <v>1.267248852979754</v>
      </c>
      <c r="M77" s="18">
        <f t="shared" si="6"/>
        <v>1.1531351399684011</v>
      </c>
    </row>
    <row r="78" spans="1:13" ht="15">
      <c r="A78" s="5">
        <v>76</v>
      </c>
      <c r="B78" s="5">
        <v>76</v>
      </c>
      <c r="C78" s="1" t="s">
        <v>305</v>
      </c>
      <c r="D78" s="23">
        <v>12083475</v>
      </c>
      <c r="E78" s="29">
        <f>SUM('D2'!D79:Z79)+SUM('D2'!AC79:AE79)+'D2'!AH79</f>
        <v>182844.7448303114</v>
      </c>
      <c r="F78" s="33">
        <f t="shared" si="7"/>
        <v>0.01513180147518089</v>
      </c>
      <c r="G78" s="33">
        <v>0.1961336644922871</v>
      </c>
      <c r="H78" s="33">
        <v>0.1799775080883607</v>
      </c>
      <c r="J78" s="33"/>
      <c r="K78" s="4">
        <f t="shared" si="4"/>
        <v>670430.7310444751</v>
      </c>
      <c r="L78" s="18">
        <f t="shared" si="5"/>
        <v>0.7191567698050527</v>
      </c>
      <c r="M78" s="18">
        <f t="shared" si="6"/>
        <v>0.6599175296573225</v>
      </c>
    </row>
    <row r="79" spans="1:13" ht="15">
      <c r="A79" s="5">
        <v>77</v>
      </c>
      <c r="B79" s="5">
        <v>77</v>
      </c>
      <c r="C79" s="1" t="s">
        <v>257</v>
      </c>
      <c r="D79" s="23">
        <v>2679336</v>
      </c>
      <c r="E79" s="29">
        <f>SUM('D2'!D80:Z80)+SUM('D2'!AC80:AE80)+'D2'!AH80</f>
        <v>99005.55760989437</v>
      </c>
      <c r="F79" s="33">
        <f t="shared" si="7"/>
        <v>0.03695152739704702</v>
      </c>
      <c r="G79" s="33">
        <v>0.34093551267452754</v>
      </c>
      <c r="H79" s="33">
        <v>0.3086863524833762</v>
      </c>
      <c r="J79" s="33"/>
      <c r="K79" s="4">
        <f t="shared" si="4"/>
        <v>363020.377902946</v>
      </c>
      <c r="L79" s="18">
        <f t="shared" si="5"/>
        <v>1.250096879806601</v>
      </c>
      <c r="M79" s="18">
        <f t="shared" si="6"/>
        <v>1.1318499591057127</v>
      </c>
    </row>
    <row r="80" spans="1:13" ht="15">
      <c r="A80" s="5">
        <v>78</v>
      </c>
      <c r="B80" s="5">
        <v>78</v>
      </c>
      <c r="C80" s="1" t="s">
        <v>306</v>
      </c>
      <c r="D80" s="23">
        <v>26216958</v>
      </c>
      <c r="E80" s="29">
        <f>SUM('D2'!D81:Z81)+SUM('D2'!AC81:AE81)+'D2'!AH81</f>
        <v>2315196.408458817</v>
      </c>
      <c r="F80" s="33">
        <f t="shared" si="7"/>
        <v>0.08830911688758157</v>
      </c>
      <c r="G80" s="33">
        <v>0.40212372910561206</v>
      </c>
      <c r="H80" s="33">
        <v>0.3715426319882719</v>
      </c>
      <c r="J80" s="33"/>
      <c r="K80" s="4">
        <f t="shared" si="4"/>
        <v>8489053.497682327</v>
      </c>
      <c r="L80" s="18">
        <f t="shared" si="5"/>
        <v>1.4744536733872442</v>
      </c>
      <c r="M80" s="18">
        <f t="shared" si="6"/>
        <v>1.362322983956997</v>
      </c>
    </row>
    <row r="81" spans="1:13" ht="15">
      <c r="A81" s="5">
        <v>79</v>
      </c>
      <c r="B81" s="5">
        <v>79</v>
      </c>
      <c r="C81" s="1" t="s">
        <v>307</v>
      </c>
      <c r="D81" s="23">
        <v>22229403</v>
      </c>
      <c r="E81" s="29">
        <f>SUM('D2'!D82:Z82)+SUM('D2'!AC82:AE82)+'D2'!AH82</f>
        <v>1694846.4308220576</v>
      </c>
      <c r="F81" s="33">
        <f t="shared" si="7"/>
        <v>0.07624345245898226</v>
      </c>
      <c r="G81" s="33">
        <v>0.27535578738546707</v>
      </c>
      <c r="H81" s="33">
        <v>0.2607567821914268</v>
      </c>
      <c r="J81" s="33"/>
      <c r="K81" s="4">
        <f t="shared" si="4"/>
        <v>6214436.913014211</v>
      </c>
      <c r="L81" s="18">
        <f t="shared" si="5"/>
        <v>1.0096378870800458</v>
      </c>
      <c r="M81" s="18">
        <f t="shared" si="6"/>
        <v>0.9561082013685648</v>
      </c>
    </row>
    <row r="82" spans="1:13" ht="15">
      <c r="A82" s="5">
        <v>80</v>
      </c>
      <c r="B82" s="5">
        <v>80</v>
      </c>
      <c r="C82" s="1" t="s">
        <v>308</v>
      </c>
      <c r="D82" s="23">
        <v>11017593</v>
      </c>
      <c r="E82" s="29">
        <f>SUM('D2'!D83:Z83)+SUM('D2'!AC83:AE83)+'D2'!AH83</f>
        <v>1083161.565963807</v>
      </c>
      <c r="F82" s="33">
        <f t="shared" si="7"/>
        <v>0.09831199663699748</v>
      </c>
      <c r="G82" s="33">
        <v>0.47805549724461843</v>
      </c>
      <c r="H82" s="33">
        <v>0.4497112508748635</v>
      </c>
      <c r="J82" s="33"/>
      <c r="K82" s="4">
        <f t="shared" si="4"/>
        <v>3971592.408533959</v>
      </c>
      <c r="L82" s="18">
        <f t="shared" si="5"/>
        <v>1.752870156563601</v>
      </c>
      <c r="M82" s="18">
        <f t="shared" si="6"/>
        <v>1.648941253207833</v>
      </c>
    </row>
    <row r="83" spans="1:13" ht="15">
      <c r="A83" s="5">
        <v>81</v>
      </c>
      <c r="B83" s="5">
        <v>81</v>
      </c>
      <c r="C83" s="1" t="s">
        <v>309</v>
      </c>
      <c r="D83" s="23">
        <v>30506537</v>
      </c>
      <c r="E83" s="29">
        <f>SUM('D2'!D84:Z84)+SUM('D2'!AC84:AE84)+'D2'!AH84</f>
        <v>3017195.7549389955</v>
      </c>
      <c r="F83" s="33">
        <f t="shared" si="7"/>
        <v>0.09890325325811303</v>
      </c>
      <c r="G83" s="33">
        <v>0.43831605049864913</v>
      </c>
      <c r="H83" s="33">
        <v>0.398395527475755</v>
      </c>
      <c r="J83" s="33"/>
      <c r="K83" s="4">
        <f t="shared" si="4"/>
        <v>11063051.101442983</v>
      </c>
      <c r="L83" s="18">
        <f t="shared" si="5"/>
        <v>1.6071588518283801</v>
      </c>
      <c r="M83" s="18">
        <f t="shared" si="6"/>
        <v>1.460783600744435</v>
      </c>
    </row>
    <row r="84" spans="1:13" ht="15">
      <c r="A84" s="5">
        <v>82</v>
      </c>
      <c r="B84" s="5">
        <v>82</v>
      </c>
      <c r="C84" s="1" t="s">
        <v>258</v>
      </c>
      <c r="D84" s="23">
        <v>5722850</v>
      </c>
      <c r="E84" s="29">
        <f>SUM('D2'!D85:Z85)+SUM('D2'!AC85:AE85)+'D2'!AH85</f>
        <v>370591.22856622713</v>
      </c>
      <c r="F84" s="33">
        <f t="shared" si="7"/>
        <v>0.06475641132761249</v>
      </c>
      <c r="G84" s="33">
        <v>0.34344089814365625</v>
      </c>
      <c r="H84" s="33">
        <v>0.31720370845464607</v>
      </c>
      <c r="J84" s="33"/>
      <c r="K84" s="4">
        <f t="shared" si="4"/>
        <v>1358834.5047428329</v>
      </c>
      <c r="L84" s="18">
        <f t="shared" si="5"/>
        <v>1.2592832931934062</v>
      </c>
      <c r="M84" s="18">
        <f t="shared" si="6"/>
        <v>1.1630802643337022</v>
      </c>
    </row>
    <row r="85" spans="1:13" ht="15">
      <c r="A85" s="5">
        <v>83</v>
      </c>
      <c r="B85" s="5">
        <v>83</v>
      </c>
      <c r="C85" s="1" t="s">
        <v>259</v>
      </c>
      <c r="D85" s="23">
        <v>4658723</v>
      </c>
      <c r="E85" s="29">
        <f>SUM('D2'!D86:Z86)+SUM('D2'!AC86:AE86)+'D2'!AH86</f>
        <v>338544.23162278556</v>
      </c>
      <c r="F85" s="33">
        <f t="shared" si="7"/>
        <v>0.0726688905141571</v>
      </c>
      <c r="G85" s="33">
        <v>0.2817169120898046</v>
      </c>
      <c r="H85" s="33">
        <v>0.2517229214262904</v>
      </c>
      <c r="J85" s="33"/>
      <c r="K85" s="4">
        <f t="shared" si="4"/>
        <v>1241328.849283547</v>
      </c>
      <c r="L85" s="18">
        <f t="shared" si="5"/>
        <v>1.03296201099595</v>
      </c>
      <c r="M85" s="18">
        <f t="shared" si="6"/>
        <v>0.9229840452297313</v>
      </c>
    </row>
    <row r="86" spans="1:13" ht="15">
      <c r="A86" s="5">
        <v>84</v>
      </c>
      <c r="B86" s="5">
        <v>84</v>
      </c>
      <c r="C86" s="1" t="s">
        <v>310</v>
      </c>
      <c r="D86" s="23">
        <v>14517226</v>
      </c>
      <c r="E86" s="29">
        <f>SUM('D2'!D87:Z87)+SUM('D2'!AC87:AE87)+'D2'!AH87</f>
        <v>322073.241021184</v>
      </c>
      <c r="F86" s="33">
        <f t="shared" si="7"/>
        <v>0.02218559117431829</v>
      </c>
      <c r="G86" s="33">
        <v>0.3059224903448901</v>
      </c>
      <c r="H86" s="33">
        <v>0.274615628287497</v>
      </c>
      <c r="J86" s="33"/>
      <c r="K86" s="4">
        <f t="shared" si="4"/>
        <v>1180935.2170776746</v>
      </c>
      <c r="L86" s="18">
        <f t="shared" si="5"/>
        <v>1.1217157979312637</v>
      </c>
      <c r="M86" s="18">
        <f t="shared" si="6"/>
        <v>1.006923970387489</v>
      </c>
    </row>
    <row r="87" spans="1:13" ht="15">
      <c r="A87" s="5">
        <v>85</v>
      </c>
      <c r="B87" s="5">
        <v>85</v>
      </c>
      <c r="C87" s="1" t="s">
        <v>311</v>
      </c>
      <c r="D87" s="23">
        <v>10663324</v>
      </c>
      <c r="E87" s="29">
        <f>SUM('D2'!D88:Z88)+SUM('D2'!AC88:AE88)+'D2'!AH88</f>
        <v>139821.25862232596</v>
      </c>
      <c r="F87" s="33">
        <f t="shared" si="7"/>
        <v>0.01311235207917587</v>
      </c>
      <c r="G87" s="33">
        <v>0.14884717578545612</v>
      </c>
      <c r="H87" s="33">
        <v>0.13042075695349833</v>
      </c>
      <c r="J87" s="33"/>
      <c r="K87" s="4">
        <f t="shared" si="4"/>
        <v>512677.94828186184</v>
      </c>
      <c r="L87" s="18">
        <f t="shared" si="5"/>
        <v>0.5457729778800058</v>
      </c>
      <c r="M87" s="18">
        <f t="shared" si="6"/>
        <v>0.4782094421628272</v>
      </c>
    </row>
    <row r="88" spans="1:13" ht="15">
      <c r="A88" s="5">
        <v>86</v>
      </c>
      <c r="B88" s="5">
        <v>86</v>
      </c>
      <c r="C88" s="1" t="s">
        <v>312</v>
      </c>
      <c r="D88" s="23">
        <v>12805586</v>
      </c>
      <c r="E88" s="29">
        <f>SUM('D2'!D89:Z89)+SUM('D2'!AC89:AE89)+'D2'!AH89</f>
        <v>208069.89134994918</v>
      </c>
      <c r="F88" s="33">
        <f t="shared" si="7"/>
        <v>0.016248369371768632</v>
      </c>
      <c r="G88" s="33">
        <v>0.48483376839989156</v>
      </c>
      <c r="H88" s="33">
        <v>0.40771524476552373</v>
      </c>
      <c r="J88" s="33"/>
      <c r="K88" s="4">
        <f t="shared" si="4"/>
        <v>762922.9349498136</v>
      </c>
      <c r="L88" s="18">
        <f t="shared" si="5"/>
        <v>1.777723817466269</v>
      </c>
      <c r="M88" s="18">
        <f t="shared" si="6"/>
        <v>1.494955897473587</v>
      </c>
    </row>
    <row r="89" spans="1:13" ht="15">
      <c r="A89" s="5">
        <v>87</v>
      </c>
      <c r="B89" s="5">
        <v>87</v>
      </c>
      <c r="C89" s="1" t="s">
        <v>34</v>
      </c>
      <c r="D89" s="23">
        <v>24705133</v>
      </c>
      <c r="E89" s="29">
        <f>SUM('D2'!D90:Z90)+SUM('D2'!AC90:AE90)+'D2'!AH90</f>
        <v>887691.7092382163</v>
      </c>
      <c r="F89" s="33">
        <f t="shared" si="7"/>
        <v>0.035931468542922486</v>
      </c>
      <c r="G89" s="33">
        <v>0.19547603013651124</v>
      </c>
      <c r="H89" s="33">
        <v>0.17636436922194176</v>
      </c>
      <c r="J89" s="33"/>
      <c r="K89" s="4">
        <f t="shared" si="4"/>
        <v>3254869.600540126</v>
      </c>
      <c r="L89" s="18">
        <f t="shared" si="5"/>
        <v>0.7167454438338745</v>
      </c>
      <c r="M89" s="18">
        <f t="shared" si="6"/>
        <v>0.6466693538137864</v>
      </c>
    </row>
    <row r="90" spans="1:13" ht="15">
      <c r="A90" s="5">
        <v>88</v>
      </c>
      <c r="B90" s="5">
        <v>88</v>
      </c>
      <c r="C90" s="1" t="s">
        <v>260</v>
      </c>
      <c r="D90" s="23">
        <v>13517060</v>
      </c>
      <c r="E90" s="29">
        <f>SUM('D2'!D91:Z91)+SUM('D2'!AC91:AE91)+'D2'!AH91</f>
        <v>1126219.3788681945</v>
      </c>
      <c r="F90" s="33">
        <f t="shared" si="7"/>
        <v>0.08331836796375798</v>
      </c>
      <c r="G90" s="33">
        <v>0.4552965302707328</v>
      </c>
      <c r="H90" s="33">
        <v>0.42959225027653447</v>
      </c>
      <c r="J90" s="33"/>
      <c r="K90" s="4">
        <f t="shared" si="4"/>
        <v>4129471.055850046</v>
      </c>
      <c r="L90" s="18">
        <f t="shared" si="5"/>
        <v>1.6694206109926868</v>
      </c>
      <c r="M90" s="18">
        <f t="shared" si="6"/>
        <v>1.575171584347293</v>
      </c>
    </row>
    <row r="91" spans="1:13" ht="15">
      <c r="A91" s="5">
        <v>89</v>
      </c>
      <c r="B91" s="5">
        <v>89</v>
      </c>
      <c r="C91" s="1" t="s">
        <v>261</v>
      </c>
      <c r="D91" s="23">
        <v>22894947</v>
      </c>
      <c r="E91" s="29">
        <f>SUM('D2'!D92:Z92)+SUM('D2'!AC92:AE92)+'D2'!AH92</f>
        <v>2571091.7708538063</v>
      </c>
      <c r="F91" s="33">
        <f t="shared" si="7"/>
        <v>0.11229952927402742</v>
      </c>
      <c r="G91" s="33">
        <v>0.5073124511534283</v>
      </c>
      <c r="H91" s="33">
        <v>0.45402340678050784</v>
      </c>
      <c r="J91" s="33"/>
      <c r="K91" s="4">
        <f t="shared" si="4"/>
        <v>9427336.493130622</v>
      </c>
      <c r="L91" s="18">
        <f t="shared" si="5"/>
        <v>1.860145654229237</v>
      </c>
      <c r="M91" s="18">
        <f t="shared" si="6"/>
        <v>1.6647524915285288</v>
      </c>
    </row>
    <row r="92" spans="1:13" ht="15">
      <c r="A92" s="5">
        <v>90</v>
      </c>
      <c r="B92" s="5">
        <v>90</v>
      </c>
      <c r="C92" s="1" t="s">
        <v>35</v>
      </c>
      <c r="D92" s="23">
        <v>7004908</v>
      </c>
      <c r="E92" s="29">
        <f>SUM('D2'!D93:Z93)+SUM('D2'!AC93:AE93)+'D2'!AH93</f>
        <v>721221.8917167657</v>
      </c>
      <c r="F92" s="33">
        <f t="shared" si="7"/>
        <v>0.10295950949202555</v>
      </c>
      <c r="G92" s="33">
        <v>0.566372123815891</v>
      </c>
      <c r="H92" s="33">
        <v>0.5228192609356317</v>
      </c>
      <c r="J92" s="33"/>
      <c r="K92" s="4">
        <f t="shared" si="4"/>
        <v>2644480.2696281406</v>
      </c>
      <c r="L92" s="18">
        <f t="shared" si="5"/>
        <v>2.0766977873249335</v>
      </c>
      <c r="M92" s="18">
        <f t="shared" si="6"/>
        <v>1.9170039567639827</v>
      </c>
    </row>
    <row r="93" spans="1:13" ht="15">
      <c r="A93" s="5">
        <v>91</v>
      </c>
      <c r="B93" s="5">
        <v>91</v>
      </c>
      <c r="C93" s="1" t="s">
        <v>36</v>
      </c>
      <c r="D93" s="23">
        <v>10756340</v>
      </c>
      <c r="E93" s="29">
        <f>SUM('D2'!D94:Z94)+SUM('D2'!AC94:AE94)+'D2'!AH94</f>
        <v>1428036.1634074533</v>
      </c>
      <c r="F93" s="33">
        <f t="shared" si="7"/>
        <v>0.13276227447323655</v>
      </c>
      <c r="G93" s="33">
        <v>0.41752569876736084</v>
      </c>
      <c r="H93" s="33">
        <v>0.39380079347745084</v>
      </c>
      <c r="J93" s="33"/>
      <c r="K93" s="4">
        <f t="shared" si="4"/>
        <v>5236132.599160662</v>
      </c>
      <c r="L93" s="18">
        <f t="shared" si="5"/>
        <v>1.5309275621469898</v>
      </c>
      <c r="M93" s="18">
        <f t="shared" si="6"/>
        <v>1.443936242750653</v>
      </c>
    </row>
    <row r="94" spans="1:13" ht="15">
      <c r="A94" s="5">
        <v>92</v>
      </c>
      <c r="B94" s="5">
        <v>92</v>
      </c>
      <c r="C94" s="1" t="s">
        <v>37</v>
      </c>
      <c r="D94" s="23">
        <v>2036983</v>
      </c>
      <c r="E94" s="29">
        <f>SUM('D2'!D95:Z95)+SUM('D2'!AC95:AE95)+'D2'!AH95</f>
        <v>0</v>
      </c>
      <c r="F94" s="33">
        <f t="shared" si="7"/>
        <v>0</v>
      </c>
      <c r="G94" s="33">
        <v>0.9484629008404847</v>
      </c>
      <c r="H94" s="33">
        <v>0.7943758832096628</v>
      </c>
      <c r="J94" s="33"/>
      <c r="K94" s="4">
        <f t="shared" si="4"/>
        <v>0</v>
      </c>
      <c r="L94" s="18">
        <f t="shared" si="5"/>
        <v>3.477697303081777</v>
      </c>
      <c r="M94" s="18">
        <f t="shared" si="6"/>
        <v>2.9127115717687633</v>
      </c>
    </row>
    <row r="95" spans="1:13" ht="15">
      <c r="A95" s="5">
        <v>93</v>
      </c>
      <c r="B95" s="5">
        <v>93</v>
      </c>
      <c r="C95" s="1" t="s">
        <v>38</v>
      </c>
      <c r="D95" s="23">
        <v>5517576</v>
      </c>
      <c r="E95" s="29">
        <f>SUM('D2'!D96:Z96)+SUM('D2'!AC96:AE96)+'D2'!AH96</f>
        <v>843507.0306859174</v>
      </c>
      <c r="F95" s="33">
        <f t="shared" si="7"/>
        <v>0.15287637735953566</v>
      </c>
      <c r="G95" s="33">
        <v>0.4783797498756708</v>
      </c>
      <c r="H95" s="33">
        <v>0.4382719989420312</v>
      </c>
      <c r="J95" s="33"/>
      <c r="K95" s="4">
        <f t="shared" si="4"/>
        <v>3092859.11251503</v>
      </c>
      <c r="L95" s="18">
        <f t="shared" si="5"/>
        <v>1.7540590828774594</v>
      </c>
      <c r="M95" s="18">
        <f t="shared" si="6"/>
        <v>1.6069973294541144</v>
      </c>
    </row>
    <row r="96" spans="1:13" ht="15">
      <c r="A96" s="7">
        <v>94</v>
      </c>
      <c r="B96" s="7"/>
      <c r="C96" s="8" t="s">
        <v>39</v>
      </c>
      <c r="D96" s="7">
        <v>937100631</v>
      </c>
      <c r="E96" s="9">
        <f>SUM('D2'!D97:Z97)+SUM('D2'!AC97:AE97)+'D2'!AH97</f>
        <v>301954775.5636825</v>
      </c>
      <c r="F96" s="35"/>
      <c r="G96" s="35"/>
      <c r="H96" s="35"/>
      <c r="I96" s="7"/>
      <c r="J96" s="35"/>
      <c r="K96" s="9">
        <f t="shared" si="4"/>
        <v>1107167510.4001691</v>
      </c>
      <c r="L96" s="45"/>
      <c r="M96" s="45"/>
    </row>
    <row r="97" spans="4:13" ht="15">
      <c r="D97" s="23"/>
      <c r="E97" s="29"/>
      <c r="F97" s="57"/>
      <c r="G97" s="57"/>
      <c r="H97" s="57"/>
      <c r="I97" s="23"/>
      <c r="J97" s="57"/>
      <c r="K97" s="29"/>
      <c r="L97" s="58"/>
      <c r="M97" s="58"/>
    </row>
    <row r="98" spans="1:13" ht="15">
      <c r="A98" s="5">
        <v>95</v>
      </c>
      <c r="C98" s="1" t="s">
        <v>63</v>
      </c>
      <c r="D98" s="13"/>
      <c r="E98" s="31">
        <f>SUM('D2'!D99:Z99)+SUM('D2'!AC99:AE99)+'D2'!AH99</f>
        <v>41369003.76708025</v>
      </c>
      <c r="F98" s="59"/>
      <c r="G98" s="59"/>
      <c r="H98" s="59"/>
      <c r="I98" s="13"/>
      <c r="J98" s="59"/>
      <c r="K98" s="31">
        <f t="shared" si="4"/>
        <v>151686347.1459609</v>
      </c>
      <c r="L98" s="60"/>
      <c r="M98" s="60"/>
    </row>
    <row r="99" spans="1:11" ht="15">
      <c r="A99" s="7"/>
      <c r="B99" s="7"/>
      <c r="C99" s="8" t="s">
        <v>1</v>
      </c>
      <c r="D99" s="23"/>
      <c r="E99" s="29">
        <f>SUM('D2'!D100:Z100)+SUM('D2'!AC100:AE100)+'D2'!AH100</f>
        <v>343323779.3307627</v>
      </c>
      <c r="G99" s="33"/>
      <c r="J99" s="33"/>
      <c r="K99" s="4">
        <f t="shared" si="4"/>
        <v>1258853857.5461297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O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7" bestFit="1" customWidth="1"/>
    <col min="7" max="7" width="21.00390625" style="47" bestFit="1" customWidth="1"/>
    <col min="8" max="8" width="25.50390625" style="47" bestFit="1" customWidth="1"/>
    <col min="9" max="10" width="9.00390625" style="23" customWidth="1"/>
    <col min="11" max="11" width="20.75390625" style="29" bestFit="1" customWidth="1"/>
    <col min="12" max="12" width="21.00390625" style="23" bestFit="1" customWidth="1"/>
    <col min="13" max="13" width="25.50390625" style="23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8" ht="18.75">
      <c r="A1" s="17" t="s">
        <v>189</v>
      </c>
      <c r="B1" s="1" t="s">
        <v>4</v>
      </c>
      <c r="C1" s="1" t="s">
        <v>11</v>
      </c>
      <c r="D1" s="1" t="s">
        <v>9</v>
      </c>
      <c r="E1" s="1" t="s">
        <v>190</v>
      </c>
      <c r="F1" s="46" t="s">
        <v>191</v>
      </c>
      <c r="G1" s="47" t="s">
        <v>192</v>
      </c>
      <c r="H1" s="47" t="s">
        <v>193</v>
      </c>
    </row>
    <row r="2" spans="1:15" ht="16.5">
      <c r="A2" s="1" t="s">
        <v>3</v>
      </c>
      <c r="B2" s="1" t="s">
        <v>5</v>
      </c>
      <c r="C2" s="22" t="s">
        <v>175</v>
      </c>
      <c r="D2" s="1" t="s">
        <v>10</v>
      </c>
      <c r="E2" s="5" t="s">
        <v>194</v>
      </c>
      <c r="F2" s="47" t="s">
        <v>195</v>
      </c>
      <c r="G2" s="47" t="s">
        <v>195</v>
      </c>
      <c r="H2" s="47" t="s">
        <v>195</v>
      </c>
      <c r="O2" s="18"/>
    </row>
    <row r="3" spans="1:10" ht="15">
      <c r="A3" s="7">
        <v>1</v>
      </c>
      <c r="B3" s="7">
        <v>1</v>
      </c>
      <c r="C3" s="8" t="s">
        <v>263</v>
      </c>
      <c r="D3" s="7">
        <v>8415110</v>
      </c>
      <c r="E3" s="9">
        <f>SUM('D3'!D3:AE3)+'D3'!AI3</f>
        <v>21598930.240154695</v>
      </c>
      <c r="F3" s="48">
        <f aca="true" t="shared" si="0" ref="F3:F66">E3/D3</f>
        <v>2.566684243005106</v>
      </c>
      <c r="G3" s="48">
        <v>7.186208259545913</v>
      </c>
      <c r="H3" s="48">
        <v>6.106402172932702</v>
      </c>
      <c r="J3" s="57"/>
    </row>
    <row r="4" spans="1:10" ht="15">
      <c r="A4" s="5">
        <v>2</v>
      </c>
      <c r="B4" s="5">
        <v>2</v>
      </c>
      <c r="C4" s="1" t="s">
        <v>264</v>
      </c>
      <c r="D4" s="23">
        <v>2976925</v>
      </c>
      <c r="E4" s="29">
        <f>SUM('D3'!D4:AE4)+'D3'!AI4</f>
        <v>622680.4369933577</v>
      </c>
      <c r="F4" s="47">
        <f t="shared" si="0"/>
        <v>0.20916900391960083</v>
      </c>
      <c r="G4" s="47">
        <v>11.15958184005065</v>
      </c>
      <c r="H4" s="47">
        <v>8.229112141219955</v>
      </c>
      <c r="J4" s="57"/>
    </row>
    <row r="5" spans="1:10" ht="15">
      <c r="A5" s="5">
        <v>3</v>
      </c>
      <c r="B5" s="5">
        <v>3</v>
      </c>
      <c r="C5" s="1" t="s">
        <v>241</v>
      </c>
      <c r="D5" s="23">
        <v>676113</v>
      </c>
      <c r="E5" s="29">
        <f>SUM('D3'!D5:AE5)+'D3'!AI5</f>
        <v>768473.1482088434</v>
      </c>
      <c r="F5" s="47">
        <f t="shared" si="0"/>
        <v>1.136604603385593</v>
      </c>
      <c r="G5" s="47">
        <v>6.355578550089864</v>
      </c>
      <c r="H5" s="47">
        <v>5.254932692292324</v>
      </c>
      <c r="J5" s="57"/>
    </row>
    <row r="6" spans="1:10" ht="15">
      <c r="A6" s="5">
        <v>4</v>
      </c>
      <c r="B6" s="5">
        <v>4</v>
      </c>
      <c r="C6" s="1" t="s">
        <v>265</v>
      </c>
      <c r="D6" s="23">
        <v>1452277</v>
      </c>
      <c r="E6" s="29">
        <f>SUM('D3'!D6:AE6)+'D3'!AI6</f>
        <v>6300217.249788145</v>
      </c>
      <c r="F6" s="47">
        <f t="shared" si="0"/>
        <v>4.338164998680104</v>
      </c>
      <c r="G6" s="47">
        <v>10.500389221080972</v>
      </c>
      <c r="H6" s="47">
        <v>8.985776022852132</v>
      </c>
      <c r="J6" s="57"/>
    </row>
    <row r="7" spans="1:10" ht="15">
      <c r="A7" s="5">
        <v>5</v>
      </c>
      <c r="B7" s="5">
        <v>5</v>
      </c>
      <c r="C7" s="1" t="s">
        <v>266</v>
      </c>
      <c r="D7" s="23">
        <v>2297339</v>
      </c>
      <c r="E7" s="29">
        <f>SUM('D3'!D7:AE7)+'D3'!AI7</f>
        <v>193019706.54170263</v>
      </c>
      <c r="F7" s="47">
        <f t="shared" si="0"/>
        <v>84.01881765891</v>
      </c>
      <c r="G7" s="47">
        <v>93.83468202801157</v>
      </c>
      <c r="H7" s="47">
        <v>91.89731397123164</v>
      </c>
      <c r="J7" s="57"/>
    </row>
    <row r="8" spans="1:10" ht="15">
      <c r="A8" s="5">
        <v>6</v>
      </c>
      <c r="B8" s="5">
        <v>6</v>
      </c>
      <c r="C8" s="1" t="s">
        <v>16</v>
      </c>
      <c r="D8" s="23">
        <v>15927</v>
      </c>
      <c r="E8" s="29">
        <f>SUM('D3'!D8:AE8)+'D3'!AI8</f>
        <v>51076.478908263234</v>
      </c>
      <c r="F8" s="47">
        <f t="shared" si="0"/>
        <v>3.2069114653270065</v>
      </c>
      <c r="G8" s="47">
        <v>11.160854564876008</v>
      </c>
      <c r="H8" s="47">
        <v>10.090264538562218</v>
      </c>
      <c r="J8" s="57"/>
    </row>
    <row r="9" spans="1:10" ht="15">
      <c r="A9" s="5">
        <v>7</v>
      </c>
      <c r="B9" s="5">
        <v>7</v>
      </c>
      <c r="C9" s="1" t="s">
        <v>267</v>
      </c>
      <c r="D9" s="23">
        <v>1474534</v>
      </c>
      <c r="E9" s="29">
        <f>SUM('D3'!D9:AE9)+'D3'!AI9</f>
        <v>5850928.373185463</v>
      </c>
      <c r="F9" s="47">
        <f t="shared" si="0"/>
        <v>3.9679847146186273</v>
      </c>
      <c r="G9" s="47">
        <v>16.317848279029672</v>
      </c>
      <c r="H9" s="47">
        <v>15.045020951982393</v>
      </c>
      <c r="J9" s="57"/>
    </row>
    <row r="10" spans="1:10" ht="15">
      <c r="A10" s="5">
        <v>8</v>
      </c>
      <c r="B10" s="5">
        <v>8</v>
      </c>
      <c r="C10" s="1" t="s">
        <v>17</v>
      </c>
      <c r="D10" s="23">
        <v>84316</v>
      </c>
      <c r="E10" s="29">
        <f>SUM('D3'!D10:AE10)+'D3'!AI10</f>
        <v>105233.85802338783</v>
      </c>
      <c r="F10" s="47">
        <f t="shared" si="0"/>
        <v>1.2480888327646926</v>
      </c>
      <c r="G10" s="47">
        <v>7.154885631835993</v>
      </c>
      <c r="H10" s="47">
        <v>6.241256027306557</v>
      </c>
      <c r="J10" s="57"/>
    </row>
    <row r="11" spans="1:10" ht="15">
      <c r="A11" s="5">
        <v>9</v>
      </c>
      <c r="B11" s="5">
        <v>9</v>
      </c>
      <c r="C11" s="1" t="s">
        <v>18</v>
      </c>
      <c r="D11" s="23">
        <v>84765</v>
      </c>
      <c r="E11" s="29">
        <f>SUM('D3'!D11:AE11)+'D3'!AI11</f>
        <v>24769.81644813443</v>
      </c>
      <c r="F11" s="47">
        <f t="shared" si="0"/>
        <v>0.2922175007153239</v>
      </c>
      <c r="G11" s="47">
        <v>3.2624810544076728</v>
      </c>
      <c r="H11" s="47">
        <v>2.8110800094898654</v>
      </c>
      <c r="J11" s="57"/>
    </row>
    <row r="12" spans="1:10" ht="15">
      <c r="A12" s="5">
        <v>10</v>
      </c>
      <c r="B12" s="5">
        <v>10</v>
      </c>
      <c r="C12" s="1" t="s">
        <v>268</v>
      </c>
      <c r="D12" s="23">
        <v>26443521</v>
      </c>
      <c r="E12" s="29">
        <f>SUM('D3'!D12:AE12)+'D3'!AI12</f>
        <v>14846874.556979405</v>
      </c>
      <c r="F12" s="47">
        <f t="shared" si="0"/>
        <v>0.5614560389661953</v>
      </c>
      <c r="G12" s="47">
        <v>12.669276793993433</v>
      </c>
      <c r="H12" s="47">
        <v>10.135030562015592</v>
      </c>
      <c r="J12" s="57"/>
    </row>
    <row r="13" spans="1:10" ht="15">
      <c r="A13" s="5">
        <v>11</v>
      </c>
      <c r="B13" s="5">
        <v>11</v>
      </c>
      <c r="C13" s="1" t="s">
        <v>269</v>
      </c>
      <c r="D13" s="23">
        <v>8515733</v>
      </c>
      <c r="E13" s="29">
        <f>SUM('D3'!D13:AE13)+'D3'!AI13</f>
        <v>4030937.086369889</v>
      </c>
      <c r="F13" s="47">
        <f t="shared" si="0"/>
        <v>0.4733517462759681</v>
      </c>
      <c r="G13" s="47">
        <v>5.46897638613538</v>
      </c>
      <c r="H13" s="47">
        <v>4.325409982652191</v>
      </c>
      <c r="J13" s="57"/>
    </row>
    <row r="14" spans="1:10" ht="15">
      <c r="A14" s="5">
        <v>12</v>
      </c>
      <c r="B14" s="5">
        <v>12</v>
      </c>
      <c r="C14" s="1" t="s">
        <v>242</v>
      </c>
      <c r="D14" s="23">
        <v>1105580</v>
      </c>
      <c r="E14" s="29">
        <f>SUM('D3'!D14:AE14)+'D3'!AI14</f>
        <v>501053.16015041334</v>
      </c>
      <c r="F14" s="47">
        <f t="shared" si="0"/>
        <v>0.45320389311529996</v>
      </c>
      <c r="G14" s="47">
        <v>12.593455698931294</v>
      </c>
      <c r="H14" s="47">
        <v>9.255683621895484</v>
      </c>
      <c r="J14" s="57"/>
    </row>
    <row r="15" spans="1:10" ht="15">
      <c r="A15" s="5">
        <v>13</v>
      </c>
      <c r="B15" s="5">
        <v>13</v>
      </c>
      <c r="C15" s="1" t="s">
        <v>19</v>
      </c>
      <c r="D15" s="23">
        <v>2791696</v>
      </c>
      <c r="E15" s="29">
        <f>SUM('D3'!D15:AE15)+'D3'!AI15</f>
        <v>258275.69946128814</v>
      </c>
      <c r="F15" s="47">
        <f t="shared" si="0"/>
        <v>0.0925156963585176</v>
      </c>
      <c r="G15" s="47">
        <v>1.6469017122076206</v>
      </c>
      <c r="H15" s="47">
        <v>1.294999792899513</v>
      </c>
      <c r="J15" s="57"/>
    </row>
    <row r="16" spans="1:10" ht="15">
      <c r="A16" s="5">
        <v>14</v>
      </c>
      <c r="B16" s="5">
        <v>14</v>
      </c>
      <c r="C16" s="1" t="s">
        <v>270</v>
      </c>
      <c r="D16" s="23">
        <v>4069165</v>
      </c>
      <c r="E16" s="29">
        <f>SUM('D3'!D16:AE16)+'D3'!AI16</f>
        <v>9538725.16968627</v>
      </c>
      <c r="F16" s="47">
        <f t="shared" si="0"/>
        <v>2.344148042580301</v>
      </c>
      <c r="G16" s="47">
        <v>9.435413251595783</v>
      </c>
      <c r="H16" s="47">
        <v>7.7725650452885935</v>
      </c>
      <c r="J16" s="57"/>
    </row>
    <row r="17" spans="1:10" ht="15">
      <c r="A17" s="5">
        <v>15</v>
      </c>
      <c r="B17" s="5">
        <v>15</v>
      </c>
      <c r="C17" s="1" t="s">
        <v>271</v>
      </c>
      <c r="D17" s="23">
        <v>7095344</v>
      </c>
      <c r="E17" s="29">
        <f>SUM('D3'!D17:AE17)+'D3'!AI17</f>
        <v>2850140.215146626</v>
      </c>
      <c r="F17" s="47">
        <f t="shared" si="0"/>
        <v>0.40169161849610474</v>
      </c>
      <c r="G17" s="47">
        <v>5.498783994481789</v>
      </c>
      <c r="H17" s="47">
        <v>4.226682106244443</v>
      </c>
      <c r="J17" s="57"/>
    </row>
    <row r="18" spans="1:10" ht="15">
      <c r="A18" s="5">
        <v>16</v>
      </c>
      <c r="B18" s="5">
        <v>16</v>
      </c>
      <c r="C18" s="1" t="s">
        <v>272</v>
      </c>
      <c r="D18" s="23">
        <v>4492392</v>
      </c>
      <c r="E18" s="29">
        <f>SUM('D3'!D18:AE18)+'D3'!AI18</f>
        <v>2704342.9771400485</v>
      </c>
      <c r="F18" s="47">
        <f t="shared" si="0"/>
        <v>0.6019828583836959</v>
      </c>
      <c r="G18" s="47">
        <v>10.21511695624179</v>
      </c>
      <c r="H18" s="47">
        <v>7.257402584081742</v>
      </c>
      <c r="J18" s="57"/>
    </row>
    <row r="19" spans="1:10" ht="15">
      <c r="A19" s="5">
        <v>17</v>
      </c>
      <c r="B19" s="5">
        <v>17</v>
      </c>
      <c r="C19" s="1" t="s">
        <v>243</v>
      </c>
      <c r="D19" s="23">
        <v>3914335</v>
      </c>
      <c r="E19" s="29">
        <f>SUM('D3'!D19:AE19)+'D3'!AI19</f>
        <v>1122957.8065955797</v>
      </c>
      <c r="F19" s="47">
        <f t="shared" si="0"/>
        <v>0.2868834186638547</v>
      </c>
      <c r="G19" s="47">
        <v>7.58401799593798</v>
      </c>
      <c r="H19" s="47">
        <v>5.601543551713921</v>
      </c>
      <c r="J19" s="57"/>
    </row>
    <row r="20" spans="1:10" ht="15">
      <c r="A20" s="5">
        <v>18</v>
      </c>
      <c r="B20" s="5">
        <v>18</v>
      </c>
      <c r="C20" s="1" t="s">
        <v>273</v>
      </c>
      <c r="D20" s="23">
        <v>5402496</v>
      </c>
      <c r="E20" s="29">
        <f>SUM('D3'!D20:AE20)+'D3'!AI20</f>
        <v>33528359.385820944</v>
      </c>
      <c r="F20" s="47">
        <f t="shared" si="0"/>
        <v>6.206086850563322</v>
      </c>
      <c r="G20" s="47">
        <v>16.60846499663146</v>
      </c>
      <c r="H20" s="47">
        <v>14.24213273882192</v>
      </c>
      <c r="J20" s="57"/>
    </row>
    <row r="21" spans="1:10" ht="15">
      <c r="A21" s="5">
        <v>19</v>
      </c>
      <c r="B21" s="5">
        <v>19</v>
      </c>
      <c r="C21" s="1" t="s">
        <v>274</v>
      </c>
      <c r="D21" s="23">
        <v>3990880</v>
      </c>
      <c r="E21" s="29">
        <f>SUM('D3'!D21:AE21)+'D3'!AI21</f>
        <v>1655099.704301519</v>
      </c>
      <c r="F21" s="47">
        <f t="shared" si="0"/>
        <v>0.41472048878982054</v>
      </c>
      <c r="G21" s="47">
        <v>8.475499186965699</v>
      </c>
      <c r="H21" s="47">
        <v>6.77927413193236</v>
      </c>
      <c r="J21" s="57"/>
    </row>
    <row r="22" spans="1:10" ht="15">
      <c r="A22" s="5">
        <v>20</v>
      </c>
      <c r="B22" s="5">
        <v>20</v>
      </c>
      <c r="C22" s="1" t="s">
        <v>244</v>
      </c>
      <c r="D22" s="23">
        <v>12200105</v>
      </c>
      <c r="E22" s="29">
        <f>SUM('D3'!D22:AE22)+'D3'!AI22</f>
        <v>1754735.5250414442</v>
      </c>
      <c r="F22" s="47">
        <f t="shared" si="0"/>
        <v>0.14382954286388883</v>
      </c>
      <c r="G22" s="47">
        <v>5.050116321133065</v>
      </c>
      <c r="H22" s="47">
        <v>4.00774398536063</v>
      </c>
      <c r="J22" s="57"/>
    </row>
    <row r="23" spans="1:10" ht="15">
      <c r="A23" s="5">
        <v>21</v>
      </c>
      <c r="B23" s="5">
        <v>21</v>
      </c>
      <c r="C23" s="1" t="s">
        <v>20</v>
      </c>
      <c r="D23" s="23">
        <v>421456</v>
      </c>
      <c r="E23" s="29">
        <f>SUM('D3'!D23:AE23)+'D3'!AI23</f>
        <v>3473958.5362301874</v>
      </c>
      <c r="F23" s="47">
        <f t="shared" si="0"/>
        <v>8.242754964290905</v>
      </c>
      <c r="G23" s="47">
        <v>20.551598169572166</v>
      </c>
      <c r="H23" s="47">
        <v>17.412399389239205</v>
      </c>
      <c r="J23" s="57"/>
    </row>
    <row r="24" spans="1:10" ht="15">
      <c r="A24" s="5">
        <v>22</v>
      </c>
      <c r="B24" s="5">
        <v>22</v>
      </c>
      <c r="C24" s="1" t="s">
        <v>275</v>
      </c>
      <c r="D24" s="23">
        <v>1929991</v>
      </c>
      <c r="E24" s="29">
        <f>SUM('D3'!D24:AE24)+'D3'!AI24</f>
        <v>14727103.961597579</v>
      </c>
      <c r="F24" s="47">
        <f t="shared" si="0"/>
        <v>7.630659397685056</v>
      </c>
      <c r="G24" s="47">
        <v>21.65335717363352</v>
      </c>
      <c r="H24" s="47">
        <v>17.765533632497288</v>
      </c>
      <c r="J24" s="57"/>
    </row>
    <row r="25" spans="1:10" ht="15">
      <c r="A25" s="5">
        <v>23</v>
      </c>
      <c r="B25" s="5">
        <v>23</v>
      </c>
      <c r="C25" s="1" t="s">
        <v>276</v>
      </c>
      <c r="D25" s="23">
        <v>6439184</v>
      </c>
      <c r="E25" s="29">
        <f>SUM('D3'!D25:AE25)+'D3'!AI25</f>
        <v>31912828.293928508</v>
      </c>
      <c r="F25" s="47">
        <f t="shared" si="0"/>
        <v>4.956036089965515</v>
      </c>
      <c r="G25" s="47">
        <v>17.169493783819508</v>
      </c>
      <c r="H25" s="47">
        <v>13.694181254933305</v>
      </c>
      <c r="J25" s="57"/>
    </row>
    <row r="26" spans="1:10" ht="15">
      <c r="A26" s="5">
        <v>24</v>
      </c>
      <c r="B26" s="5">
        <v>24</v>
      </c>
      <c r="C26" s="1" t="s">
        <v>245</v>
      </c>
      <c r="D26" s="23">
        <v>3056654</v>
      </c>
      <c r="E26" s="29">
        <f>SUM('D3'!D26:AE26)+'D3'!AI26</f>
        <v>9702570.232168226</v>
      </c>
      <c r="F26" s="47">
        <f t="shared" si="0"/>
        <v>3.174245509033154</v>
      </c>
      <c r="G26" s="47">
        <v>15.658894449498822</v>
      </c>
      <c r="H26" s="47">
        <v>12.055708108969693</v>
      </c>
      <c r="J26" s="57"/>
    </row>
    <row r="27" spans="1:10" ht="15">
      <c r="A27" s="5">
        <v>25</v>
      </c>
      <c r="B27" s="5">
        <v>25</v>
      </c>
      <c r="C27" s="1" t="s">
        <v>246</v>
      </c>
      <c r="D27" s="23">
        <v>737137</v>
      </c>
      <c r="E27" s="29">
        <f>SUM('D3'!D27:AE27)+'D3'!AI27</f>
        <v>3437103.2340950547</v>
      </c>
      <c r="F27" s="47">
        <f t="shared" si="0"/>
        <v>4.662773994651</v>
      </c>
      <c r="G27" s="47">
        <v>15.157754481252562</v>
      </c>
      <c r="H27" s="47">
        <v>12.366996630742264</v>
      </c>
      <c r="J27" s="57"/>
    </row>
    <row r="28" spans="1:10" ht="15">
      <c r="A28" s="5">
        <v>26</v>
      </c>
      <c r="B28" s="5">
        <v>26</v>
      </c>
      <c r="C28" s="1" t="s">
        <v>21</v>
      </c>
      <c r="D28" s="23">
        <v>6288330</v>
      </c>
      <c r="E28" s="29">
        <f>SUM('D3'!D28:AE28)+'D3'!AI28</f>
        <v>1144033.686640948</v>
      </c>
      <c r="F28" s="47">
        <f t="shared" si="0"/>
        <v>0.18192965169463882</v>
      </c>
      <c r="G28" s="47">
        <v>4.818400494411995</v>
      </c>
      <c r="H28" s="47">
        <v>3.731127529508081</v>
      </c>
      <c r="J28" s="57"/>
    </row>
    <row r="29" spans="1:10" ht="15">
      <c r="A29" s="5">
        <v>27</v>
      </c>
      <c r="B29" s="5">
        <v>27</v>
      </c>
      <c r="C29" s="1" t="s">
        <v>277</v>
      </c>
      <c r="D29" s="23">
        <v>6905449</v>
      </c>
      <c r="E29" s="29">
        <f>SUM('D3'!D29:AE29)+'D3'!AI29</f>
        <v>5463416.841804116</v>
      </c>
      <c r="F29" s="47">
        <f t="shared" si="0"/>
        <v>0.7911747435690447</v>
      </c>
      <c r="G29" s="47">
        <v>8.710439065703099</v>
      </c>
      <c r="H29" s="47">
        <v>6.59825051789396</v>
      </c>
      <c r="J29" s="57"/>
    </row>
    <row r="30" spans="1:10" ht="15">
      <c r="A30" s="5">
        <v>28</v>
      </c>
      <c r="B30" s="5">
        <v>28</v>
      </c>
      <c r="C30" s="1" t="s">
        <v>22</v>
      </c>
      <c r="D30" s="23">
        <v>9217602</v>
      </c>
      <c r="E30" s="29">
        <f>SUM('D3'!D30:AE30)+'D3'!AI30</f>
        <v>26457340.850953177</v>
      </c>
      <c r="F30" s="47">
        <f t="shared" si="0"/>
        <v>2.870306273904338</v>
      </c>
      <c r="G30" s="47">
        <v>10.735659013846167</v>
      </c>
      <c r="H30" s="47">
        <v>7.403221288192732</v>
      </c>
      <c r="J30" s="57"/>
    </row>
    <row r="31" spans="1:10" ht="15">
      <c r="A31" s="5">
        <v>29</v>
      </c>
      <c r="B31" s="5">
        <v>29</v>
      </c>
      <c r="C31" s="1" t="s">
        <v>23</v>
      </c>
      <c r="D31" s="23">
        <v>1275194</v>
      </c>
      <c r="E31" s="29">
        <f>SUM('D3'!D31:AE31)+'D3'!AI31</f>
        <v>27629168.96937594</v>
      </c>
      <c r="F31" s="47">
        <f t="shared" si="0"/>
        <v>21.666639718643545</v>
      </c>
      <c r="G31" s="47">
        <v>47.62075608873348</v>
      </c>
      <c r="H31" s="47">
        <v>38.473878566251656</v>
      </c>
      <c r="J31" s="57"/>
    </row>
    <row r="32" spans="1:10" ht="15">
      <c r="A32" s="5">
        <v>30</v>
      </c>
      <c r="B32" s="5">
        <v>30</v>
      </c>
      <c r="C32" s="1" t="s">
        <v>24</v>
      </c>
      <c r="D32" s="23">
        <v>10113757</v>
      </c>
      <c r="E32" s="29">
        <f>SUM('D3'!D32:AE32)+'D3'!AI32</f>
        <v>5852025.788648066</v>
      </c>
      <c r="F32" s="47">
        <f t="shared" si="0"/>
        <v>0.5786203671541709</v>
      </c>
      <c r="G32" s="47">
        <v>7.87643622308317</v>
      </c>
      <c r="H32" s="47">
        <v>6.113240007294403</v>
      </c>
      <c r="J32" s="57"/>
    </row>
    <row r="33" spans="1:10" ht="15">
      <c r="A33" s="5">
        <v>31</v>
      </c>
      <c r="B33" s="5">
        <v>31</v>
      </c>
      <c r="C33" s="1" t="s">
        <v>278</v>
      </c>
      <c r="D33" s="23">
        <v>3216495</v>
      </c>
      <c r="E33" s="29">
        <f>SUM('D3'!D33:AE33)+'D3'!AI33</f>
        <v>3396574.6352127898</v>
      </c>
      <c r="F33" s="47">
        <f t="shared" si="0"/>
        <v>1.055986294153353</v>
      </c>
      <c r="G33" s="47">
        <v>8.100944663598382</v>
      </c>
      <c r="H33" s="47">
        <v>6.247315089643986</v>
      </c>
      <c r="J33" s="57"/>
    </row>
    <row r="34" spans="1:10" ht="15">
      <c r="A34" s="5">
        <v>32</v>
      </c>
      <c r="B34" s="5">
        <v>32</v>
      </c>
      <c r="C34" s="1" t="s">
        <v>279</v>
      </c>
      <c r="D34" s="23">
        <v>933811</v>
      </c>
      <c r="E34" s="29">
        <f>SUM('D3'!D34:AE34)+'D3'!AI34</f>
        <v>334257.26921910397</v>
      </c>
      <c r="F34" s="47">
        <f t="shared" si="0"/>
        <v>0.35794959495990514</v>
      </c>
      <c r="G34" s="47">
        <v>5.3689791907040725</v>
      </c>
      <c r="H34" s="47">
        <v>3.8879048108837777</v>
      </c>
      <c r="J34" s="57"/>
    </row>
    <row r="35" spans="1:10" ht="15">
      <c r="A35" s="5">
        <v>33</v>
      </c>
      <c r="B35" s="5">
        <v>33</v>
      </c>
      <c r="C35" s="1" t="s">
        <v>280</v>
      </c>
      <c r="D35" s="23">
        <v>1745485</v>
      </c>
      <c r="E35" s="29">
        <f>SUM('D3'!D35:AE35)+'D3'!AI35</f>
        <v>28733453.64522736</v>
      </c>
      <c r="F35" s="47">
        <f t="shared" si="0"/>
        <v>16.461587263842063</v>
      </c>
      <c r="G35" s="47">
        <v>24.238078252793468</v>
      </c>
      <c r="H35" s="47">
        <v>22.615444953051124</v>
      </c>
      <c r="J35" s="57"/>
    </row>
    <row r="36" spans="1:10" ht="15">
      <c r="A36" s="5">
        <v>34</v>
      </c>
      <c r="B36" s="5">
        <v>34</v>
      </c>
      <c r="C36" s="1" t="s">
        <v>281</v>
      </c>
      <c r="D36" s="23">
        <v>4794485</v>
      </c>
      <c r="E36" s="29">
        <f>SUM('D3'!D36:AE36)+'D3'!AI36</f>
        <v>128202786.39070404</v>
      </c>
      <c r="F36" s="47">
        <f t="shared" si="0"/>
        <v>26.73963655965219</v>
      </c>
      <c r="G36" s="47">
        <v>44.59506452569342</v>
      </c>
      <c r="H36" s="47">
        <v>41.15808783232028</v>
      </c>
      <c r="J36" s="57"/>
    </row>
    <row r="37" spans="1:10" ht="15">
      <c r="A37" s="5">
        <v>35</v>
      </c>
      <c r="B37" s="5">
        <v>35</v>
      </c>
      <c r="C37" s="1" t="s">
        <v>25</v>
      </c>
      <c r="D37" s="23">
        <v>1013874</v>
      </c>
      <c r="E37" s="29">
        <f>SUM('D3'!D37:AE37)+'D3'!AI37</f>
        <v>4656473.059178032</v>
      </c>
      <c r="F37" s="47">
        <f t="shared" si="0"/>
        <v>4.592753201263699</v>
      </c>
      <c r="G37" s="47">
        <v>10.117618143150557</v>
      </c>
      <c r="H37" s="47">
        <v>8.788545417871877</v>
      </c>
      <c r="J37" s="57"/>
    </row>
    <row r="38" spans="1:10" ht="15">
      <c r="A38" s="5">
        <v>36</v>
      </c>
      <c r="B38" s="5">
        <v>36</v>
      </c>
      <c r="C38" s="1" t="s">
        <v>26</v>
      </c>
      <c r="D38" s="23">
        <v>2142250</v>
      </c>
      <c r="E38" s="29">
        <f>SUM('D3'!D38:AE38)+'D3'!AI38</f>
        <v>11473049.763016904</v>
      </c>
      <c r="F38" s="47">
        <f t="shared" si="0"/>
        <v>5.355607311479474</v>
      </c>
      <c r="G38" s="47">
        <v>13.908250926840148</v>
      </c>
      <c r="H38" s="47">
        <v>11.867734955116143</v>
      </c>
      <c r="J38" s="57"/>
    </row>
    <row r="39" spans="1:10" ht="15">
      <c r="A39" s="5">
        <v>37</v>
      </c>
      <c r="B39" s="5">
        <v>37</v>
      </c>
      <c r="C39" s="1" t="s">
        <v>247</v>
      </c>
      <c r="D39" s="23">
        <v>5086515</v>
      </c>
      <c r="E39" s="29">
        <f>SUM('D3'!D39:AE39)+'D3'!AI39</f>
        <v>64612207.5834952</v>
      </c>
      <c r="F39" s="47">
        <f t="shared" si="0"/>
        <v>12.702647605186497</v>
      </c>
      <c r="G39" s="47">
        <v>43.927717711184634</v>
      </c>
      <c r="H39" s="47">
        <v>35.32286809152222</v>
      </c>
      <c r="J39" s="57"/>
    </row>
    <row r="40" spans="1:10" ht="15">
      <c r="A40" s="5">
        <v>38</v>
      </c>
      <c r="B40" s="5">
        <v>38</v>
      </c>
      <c r="C40" s="1" t="s">
        <v>282</v>
      </c>
      <c r="D40" s="23">
        <v>10977055</v>
      </c>
      <c r="E40" s="29">
        <f>SUM('D3'!D40:AE40)+'D3'!AI40</f>
        <v>18125223.830367275</v>
      </c>
      <c r="F40" s="47">
        <f t="shared" si="0"/>
        <v>1.651191857047931</v>
      </c>
      <c r="G40" s="47">
        <v>25.7776128901503</v>
      </c>
      <c r="H40" s="47">
        <v>19.875084885875005</v>
      </c>
      <c r="J40" s="57"/>
    </row>
    <row r="41" spans="1:10" ht="15">
      <c r="A41" s="5">
        <v>39</v>
      </c>
      <c r="B41" s="5">
        <v>39</v>
      </c>
      <c r="C41" s="1" t="s">
        <v>283</v>
      </c>
      <c r="D41" s="23">
        <v>4029720</v>
      </c>
      <c r="E41" s="29">
        <f>SUM('D3'!D41:AE41)+'D3'!AI41</f>
        <v>6720001.215462219</v>
      </c>
      <c r="F41" s="47">
        <f t="shared" si="0"/>
        <v>1.6676099618490166</v>
      </c>
      <c r="G41" s="47">
        <v>20.547110696572133</v>
      </c>
      <c r="H41" s="47">
        <v>15.59004527374151</v>
      </c>
      <c r="J41" s="57"/>
    </row>
    <row r="42" spans="1:10" ht="15">
      <c r="A42" s="5">
        <v>40</v>
      </c>
      <c r="B42" s="5">
        <v>40</v>
      </c>
      <c r="C42" s="1" t="s">
        <v>248</v>
      </c>
      <c r="D42" s="23">
        <v>1395978</v>
      </c>
      <c r="E42" s="29">
        <f>SUM('D3'!D42:AE42)+'D3'!AI42</f>
        <v>8323034.443539727</v>
      </c>
      <c r="F42" s="47">
        <f t="shared" si="0"/>
        <v>5.962153016408372</v>
      </c>
      <c r="G42" s="47">
        <v>34.67203236900047</v>
      </c>
      <c r="H42" s="47">
        <v>21.022501343772237</v>
      </c>
      <c r="J42" s="57"/>
    </row>
    <row r="43" spans="1:10" ht="15">
      <c r="A43" s="5">
        <v>41</v>
      </c>
      <c r="B43" s="5">
        <v>41</v>
      </c>
      <c r="C43" s="1" t="s">
        <v>284</v>
      </c>
      <c r="D43" s="23">
        <v>4947139</v>
      </c>
      <c r="E43" s="29">
        <f>SUM('D3'!D43:AE43)+'D3'!AI43</f>
        <v>4930691.6501836665</v>
      </c>
      <c r="F43" s="47">
        <f t="shared" si="0"/>
        <v>0.9966753815050813</v>
      </c>
      <c r="G43" s="47">
        <v>18.37755489004795</v>
      </c>
      <c r="H43" s="47">
        <v>7.7167283343949675</v>
      </c>
      <c r="J43" s="57"/>
    </row>
    <row r="44" spans="1:10" ht="15">
      <c r="A44" s="5">
        <v>42</v>
      </c>
      <c r="B44" s="5">
        <v>42</v>
      </c>
      <c r="C44" s="1" t="s">
        <v>285</v>
      </c>
      <c r="D44" s="23">
        <v>6439523</v>
      </c>
      <c r="E44" s="29">
        <f>SUM('D3'!D44:AE44)+'D3'!AI44</f>
        <v>4082289.05964084</v>
      </c>
      <c r="F44" s="47">
        <f t="shared" si="0"/>
        <v>0.633942771792389</v>
      </c>
      <c r="G44" s="47">
        <v>11.1226439168612</v>
      </c>
      <c r="H44" s="47">
        <v>7.924521509535644</v>
      </c>
      <c r="J44" s="57"/>
    </row>
    <row r="45" spans="1:10" ht="15">
      <c r="A45" s="5">
        <v>43</v>
      </c>
      <c r="B45" s="5">
        <v>43</v>
      </c>
      <c r="C45" s="1" t="s">
        <v>27</v>
      </c>
      <c r="D45" s="23">
        <v>9268197</v>
      </c>
      <c r="E45" s="29">
        <f>SUM('D3'!D45:AE45)+'D3'!AI45</f>
        <v>3774711.3587661902</v>
      </c>
      <c r="F45" s="47">
        <f t="shared" si="0"/>
        <v>0.40727569329462787</v>
      </c>
      <c r="G45" s="47">
        <v>10.036692714179372</v>
      </c>
      <c r="H45" s="47">
        <v>7.38314192737544</v>
      </c>
      <c r="J45" s="57"/>
    </row>
    <row r="46" spans="1:10" ht="15">
      <c r="A46" s="5">
        <v>44</v>
      </c>
      <c r="B46" s="5">
        <v>44</v>
      </c>
      <c r="C46" s="1" t="s">
        <v>286</v>
      </c>
      <c r="D46" s="23">
        <v>9499173</v>
      </c>
      <c r="E46" s="29">
        <f>SUM('D3'!D46:AE46)+'D3'!AI46</f>
        <v>2849842.5814092653</v>
      </c>
      <c r="F46" s="47">
        <f t="shared" si="0"/>
        <v>0.3000095462425271</v>
      </c>
      <c r="G46" s="47">
        <v>7.392983252134883</v>
      </c>
      <c r="H46" s="47">
        <v>5.342651873140399</v>
      </c>
      <c r="J46" s="57"/>
    </row>
    <row r="47" spans="1:10" ht="15">
      <c r="A47" s="5">
        <v>45</v>
      </c>
      <c r="B47" s="5">
        <v>45</v>
      </c>
      <c r="C47" s="1" t="s">
        <v>287</v>
      </c>
      <c r="D47" s="23">
        <v>11379231</v>
      </c>
      <c r="E47" s="29">
        <f>SUM('D3'!D47:AE47)+'D3'!AI47</f>
        <v>3025774.3912094743</v>
      </c>
      <c r="F47" s="47">
        <f t="shared" si="0"/>
        <v>0.26590323996493914</v>
      </c>
      <c r="G47" s="47">
        <v>6.422395508389555</v>
      </c>
      <c r="H47" s="47">
        <v>4.718327648025644</v>
      </c>
      <c r="J47" s="57"/>
    </row>
    <row r="48" spans="1:10" ht="15">
      <c r="A48" s="5">
        <v>46</v>
      </c>
      <c r="B48" s="5">
        <v>46</v>
      </c>
      <c r="C48" s="1" t="s">
        <v>288</v>
      </c>
      <c r="D48" s="23">
        <v>3758898</v>
      </c>
      <c r="E48" s="29">
        <f>SUM('D3'!D48:AE48)+'D3'!AI48</f>
        <v>1394369.5511636678</v>
      </c>
      <c r="F48" s="47">
        <f t="shared" si="0"/>
        <v>0.3709516861494161</v>
      </c>
      <c r="G48" s="47">
        <v>7.97818518290177</v>
      </c>
      <c r="H48" s="47">
        <v>5.846378956133767</v>
      </c>
      <c r="J48" s="57"/>
    </row>
    <row r="49" spans="1:10" ht="15">
      <c r="A49" s="5">
        <v>47</v>
      </c>
      <c r="B49" s="5">
        <v>47</v>
      </c>
      <c r="C49" s="1" t="s">
        <v>289</v>
      </c>
      <c r="D49" s="23">
        <v>3837731</v>
      </c>
      <c r="E49" s="29">
        <f>SUM('D3'!D49:AE49)+'D3'!AI49</f>
        <v>520825.26341132633</v>
      </c>
      <c r="F49" s="47">
        <f t="shared" si="0"/>
        <v>0.13571176911860844</v>
      </c>
      <c r="G49" s="47">
        <v>4.848569592508898</v>
      </c>
      <c r="H49" s="47">
        <v>3.5954275172590675</v>
      </c>
      <c r="J49" s="57"/>
    </row>
    <row r="50" spans="1:10" ht="15">
      <c r="A50" s="5">
        <v>48</v>
      </c>
      <c r="B50" s="5">
        <v>48</v>
      </c>
      <c r="C50" s="1" t="s">
        <v>290</v>
      </c>
      <c r="D50" s="23">
        <v>8818338</v>
      </c>
      <c r="E50" s="29">
        <f>SUM('D3'!D50:AE50)+'D3'!AI50</f>
        <v>663685.1983342761</v>
      </c>
      <c r="F50" s="47">
        <f t="shared" si="0"/>
        <v>0.07526193692442681</v>
      </c>
      <c r="G50" s="47">
        <v>5.074751078148623</v>
      </c>
      <c r="H50" s="47">
        <v>3.5516935716974434</v>
      </c>
      <c r="J50" s="57"/>
    </row>
    <row r="51" spans="1:10" ht="15">
      <c r="A51" s="5">
        <v>49</v>
      </c>
      <c r="B51" s="5">
        <v>49</v>
      </c>
      <c r="C51" s="1" t="s">
        <v>291</v>
      </c>
      <c r="D51" s="23">
        <v>29655974</v>
      </c>
      <c r="E51" s="29">
        <f>SUM('D3'!D51:AE51)+'D3'!AI51</f>
        <v>4643944.936460824</v>
      </c>
      <c r="F51" s="47">
        <f t="shared" si="0"/>
        <v>0.1565939104364208</v>
      </c>
      <c r="G51" s="47">
        <v>4.315261279915675</v>
      </c>
      <c r="H51" s="47">
        <v>3.040998688612219</v>
      </c>
      <c r="J51" s="57"/>
    </row>
    <row r="52" spans="1:10" ht="15">
      <c r="A52" s="5">
        <v>50</v>
      </c>
      <c r="B52" s="5">
        <v>50</v>
      </c>
      <c r="C52" s="1" t="s">
        <v>249</v>
      </c>
      <c r="D52" s="23">
        <v>5685332</v>
      </c>
      <c r="E52" s="29">
        <f>SUM('D3'!D52:AE52)+'D3'!AI52</f>
        <v>847179.1739563516</v>
      </c>
      <c r="F52" s="47">
        <f t="shared" si="0"/>
        <v>0.14901138120981353</v>
      </c>
      <c r="G52" s="47">
        <v>5.878445821025281</v>
      </c>
      <c r="H52" s="47">
        <v>4.040317901958204</v>
      </c>
      <c r="J52" s="57"/>
    </row>
    <row r="53" spans="1:10" ht="15">
      <c r="A53" s="5">
        <v>51</v>
      </c>
      <c r="B53" s="5">
        <v>51</v>
      </c>
      <c r="C53" s="1" t="s">
        <v>250</v>
      </c>
      <c r="D53" s="23">
        <v>6225810</v>
      </c>
      <c r="E53" s="29">
        <f>SUM('D3'!D53:AE53)+'D3'!AI53</f>
        <v>1407249.041743431</v>
      </c>
      <c r="F53" s="47">
        <f t="shared" si="0"/>
        <v>0.22603469134834359</v>
      </c>
      <c r="G53" s="47">
        <v>7.330598333606376</v>
      </c>
      <c r="H53" s="47">
        <v>4.412451169570148</v>
      </c>
      <c r="J53" s="57"/>
    </row>
    <row r="54" spans="1:10" ht="15">
      <c r="A54" s="5">
        <v>52</v>
      </c>
      <c r="B54" s="5">
        <v>52</v>
      </c>
      <c r="C54" s="1" t="s">
        <v>292</v>
      </c>
      <c r="D54" s="23">
        <v>36964027</v>
      </c>
      <c r="E54" s="29">
        <f>SUM('D3'!D54:AE54)+'D3'!AI54</f>
        <v>7923184.458964175</v>
      </c>
      <c r="F54" s="47">
        <f t="shared" si="0"/>
        <v>0.214348519412243</v>
      </c>
      <c r="G54" s="47">
        <v>7.5279113465458805</v>
      </c>
      <c r="H54" s="47">
        <v>5.250217543292675</v>
      </c>
      <c r="J54" s="57"/>
    </row>
    <row r="55" spans="1:10" ht="15">
      <c r="A55" s="5">
        <v>53</v>
      </c>
      <c r="B55" s="5">
        <v>53</v>
      </c>
      <c r="C55" s="1" t="s">
        <v>251</v>
      </c>
      <c r="D55" s="23">
        <v>2181102</v>
      </c>
      <c r="E55" s="29">
        <f>SUM('D3'!D55:AE55)+'D3'!AI55</f>
        <v>524800.9204007833</v>
      </c>
      <c r="F55" s="47">
        <f t="shared" si="0"/>
        <v>0.24061273631438754</v>
      </c>
      <c r="G55" s="47">
        <v>8.10799537832008</v>
      </c>
      <c r="H55" s="47">
        <v>5.9483104582267075</v>
      </c>
      <c r="J55" s="57"/>
    </row>
    <row r="56" spans="1:10" ht="15">
      <c r="A56" s="5">
        <v>54</v>
      </c>
      <c r="B56" s="5">
        <v>54</v>
      </c>
      <c r="C56" s="1" t="s">
        <v>293</v>
      </c>
      <c r="D56" s="23">
        <v>2710669</v>
      </c>
      <c r="E56" s="29">
        <f>SUM('D3'!D56:AE56)+'D3'!AI56</f>
        <v>1208177.803137211</v>
      </c>
      <c r="F56" s="47">
        <f t="shared" si="0"/>
        <v>0.44571203755870265</v>
      </c>
      <c r="G56" s="47">
        <v>6.2161196627607245</v>
      </c>
      <c r="H56" s="47">
        <v>4.432763215828678</v>
      </c>
      <c r="J56" s="57"/>
    </row>
    <row r="57" spans="1:10" ht="15">
      <c r="A57" s="5">
        <v>55</v>
      </c>
      <c r="B57" s="5">
        <v>55</v>
      </c>
      <c r="C57" s="1" t="s">
        <v>294</v>
      </c>
      <c r="D57" s="23">
        <v>3810740</v>
      </c>
      <c r="E57" s="29">
        <f>SUM('D3'!D57:AE57)+'D3'!AI57</f>
        <v>560158.1532067647</v>
      </c>
      <c r="F57" s="47">
        <f t="shared" si="0"/>
        <v>0.14699458719481379</v>
      </c>
      <c r="G57" s="47">
        <v>4.7099149904475475</v>
      </c>
      <c r="H57" s="47">
        <v>3.3797902079007462</v>
      </c>
      <c r="J57" s="57"/>
    </row>
    <row r="58" spans="1:10" ht="15">
      <c r="A58" s="5">
        <v>56</v>
      </c>
      <c r="B58" s="5">
        <v>56</v>
      </c>
      <c r="C58" s="1" t="s">
        <v>28</v>
      </c>
      <c r="D58" s="23">
        <v>5597916</v>
      </c>
      <c r="E58" s="29">
        <f>SUM('D3'!D58:AE58)+'D3'!AI58</f>
        <v>1805663.1136423615</v>
      </c>
      <c r="F58" s="47">
        <f t="shared" si="0"/>
        <v>0.32255988007722186</v>
      </c>
      <c r="G58" s="47">
        <v>8.283284602619187</v>
      </c>
      <c r="H58" s="47">
        <v>6.2135416730422355</v>
      </c>
      <c r="J58" s="57"/>
    </row>
    <row r="59" spans="1:10" ht="15">
      <c r="A59" s="5">
        <v>57</v>
      </c>
      <c r="B59" s="5">
        <v>57</v>
      </c>
      <c r="C59" s="1" t="s">
        <v>295</v>
      </c>
      <c r="D59" s="23">
        <v>41928888</v>
      </c>
      <c r="E59" s="29">
        <f>SUM('D3'!D59:AE59)+'D3'!AI59</f>
        <v>10128508.82988929</v>
      </c>
      <c r="F59" s="47">
        <f t="shared" si="0"/>
        <v>0.241563974458118</v>
      </c>
      <c r="G59" s="47">
        <v>7.282399283406573</v>
      </c>
      <c r="H59" s="47">
        <v>5.79450531323753</v>
      </c>
      <c r="J59" s="57"/>
    </row>
    <row r="60" spans="1:10" ht="15">
      <c r="A60" s="5">
        <v>58</v>
      </c>
      <c r="B60" s="5">
        <v>58</v>
      </c>
      <c r="C60" s="1" t="s">
        <v>29</v>
      </c>
      <c r="D60" s="23">
        <v>8119751</v>
      </c>
      <c r="E60" s="29">
        <f>SUM('D3'!D60:AE60)+'D3'!AI60</f>
        <v>4375929.454016754</v>
      </c>
      <c r="F60" s="47">
        <f t="shared" si="0"/>
        <v>0.5389240943492916</v>
      </c>
      <c r="G60" s="47">
        <v>7.681657371592667</v>
      </c>
      <c r="H60" s="47">
        <v>6.182752561877526</v>
      </c>
      <c r="J60" s="57"/>
    </row>
    <row r="61" spans="1:10" ht="15">
      <c r="A61" s="5">
        <v>59</v>
      </c>
      <c r="B61" s="5">
        <v>59</v>
      </c>
      <c r="C61" s="1" t="s">
        <v>296</v>
      </c>
      <c r="D61" s="23">
        <v>38100648</v>
      </c>
      <c r="E61" s="29">
        <f>SUM('D3'!D61:AE61)+'D3'!AI61</f>
        <v>124017536.17886734</v>
      </c>
      <c r="F61" s="47">
        <f t="shared" si="0"/>
        <v>3.2549980824175835</v>
      </c>
      <c r="G61" s="47">
        <v>12.803615338358972</v>
      </c>
      <c r="H61" s="47">
        <v>11.121855158469376</v>
      </c>
      <c r="J61" s="57"/>
    </row>
    <row r="62" spans="1:10" ht="15">
      <c r="A62" s="5">
        <v>60</v>
      </c>
      <c r="B62" s="5">
        <v>60</v>
      </c>
      <c r="C62" s="1" t="s">
        <v>252</v>
      </c>
      <c r="D62" s="23">
        <v>16737515</v>
      </c>
      <c r="E62" s="29">
        <f>SUM('D3'!D62:AE62)+'D3'!AI62</f>
        <v>256427810.24612123</v>
      </c>
      <c r="F62" s="47">
        <f t="shared" si="0"/>
        <v>15.320542520566597</v>
      </c>
      <c r="G62" s="47">
        <v>22.50494706398196</v>
      </c>
      <c r="H62" s="47">
        <v>20.768474620821554</v>
      </c>
      <c r="J62" s="57"/>
    </row>
    <row r="63" spans="1:10" ht="15">
      <c r="A63" s="5">
        <v>61</v>
      </c>
      <c r="B63" s="5">
        <v>61</v>
      </c>
      <c r="C63" s="1" t="s">
        <v>297</v>
      </c>
      <c r="D63" s="23">
        <v>2072529</v>
      </c>
      <c r="E63" s="29">
        <f>SUM('D3'!D63:AE63)+'D3'!AI63</f>
        <v>1500766.718846185</v>
      </c>
      <c r="F63" s="47">
        <f t="shared" si="0"/>
        <v>0.7241233868602972</v>
      </c>
      <c r="G63" s="47">
        <v>5.632949728137307</v>
      </c>
      <c r="H63" s="47">
        <v>4.045446187162619</v>
      </c>
      <c r="J63" s="57"/>
    </row>
    <row r="64" spans="1:10" ht="15">
      <c r="A64" s="5">
        <v>62</v>
      </c>
      <c r="B64" s="5">
        <v>62</v>
      </c>
      <c r="C64" s="1" t="s">
        <v>253</v>
      </c>
      <c r="D64" s="23">
        <v>4558822</v>
      </c>
      <c r="E64" s="29">
        <f>SUM('D3'!D64:AE64)+'D3'!AI64</f>
        <v>5184907.399729786</v>
      </c>
      <c r="F64" s="47">
        <f t="shared" si="0"/>
        <v>1.1373349079498578</v>
      </c>
      <c r="G64" s="47">
        <v>4.8052144952546785</v>
      </c>
      <c r="H64" s="47">
        <v>4.213757745248819</v>
      </c>
      <c r="J64" s="57"/>
    </row>
    <row r="65" spans="1:10" ht="15">
      <c r="A65" s="5">
        <v>63</v>
      </c>
      <c r="B65" s="5">
        <v>63</v>
      </c>
      <c r="C65" s="1" t="s">
        <v>254</v>
      </c>
      <c r="D65" s="23">
        <v>3094654</v>
      </c>
      <c r="E65" s="29">
        <f>SUM('D3'!D65:AE65)+'D3'!AI65</f>
        <v>19099349.64045024</v>
      </c>
      <c r="F65" s="47">
        <f t="shared" si="0"/>
        <v>6.17172376635651</v>
      </c>
      <c r="G65" s="47">
        <v>9.691852735874056</v>
      </c>
      <c r="H65" s="47">
        <v>9.134974235643522</v>
      </c>
      <c r="J65" s="57"/>
    </row>
    <row r="66" spans="1:10" ht="15">
      <c r="A66" s="5">
        <v>64</v>
      </c>
      <c r="B66" s="5">
        <v>64</v>
      </c>
      <c r="C66" s="1" t="s">
        <v>298</v>
      </c>
      <c r="D66" s="23">
        <v>102321555</v>
      </c>
      <c r="E66" s="29">
        <f>SUM('D3'!D66:AE66)+'D3'!AI66</f>
        <v>12800457.216156987</v>
      </c>
      <c r="F66" s="47">
        <f t="shared" si="0"/>
        <v>0.12510029989435742</v>
      </c>
      <c r="G66" s="47">
        <v>2.5001578317697173</v>
      </c>
      <c r="H66" s="47">
        <v>2.141416460943245</v>
      </c>
      <c r="J66" s="57"/>
    </row>
    <row r="67" spans="1:10" ht="15">
      <c r="A67" s="5">
        <v>65</v>
      </c>
      <c r="B67" s="5">
        <v>65</v>
      </c>
      <c r="C67" s="1" t="s">
        <v>299</v>
      </c>
      <c r="D67" s="23">
        <v>36334562</v>
      </c>
      <c r="E67" s="29">
        <f>SUM('D3'!D67:AE67)+'D3'!AI67</f>
        <v>1345626.1881019461</v>
      </c>
      <c r="F67" s="47">
        <f aca="true" t="shared" si="1" ref="F67:F92">E67/D67</f>
        <v>0.03703433078681246</v>
      </c>
      <c r="G67" s="47">
        <v>1.2610017273621508</v>
      </c>
      <c r="H67" s="47">
        <v>1.0356880548020526</v>
      </c>
      <c r="J67" s="57"/>
    </row>
    <row r="68" spans="1:10" ht="15">
      <c r="A68" s="5">
        <v>66</v>
      </c>
      <c r="B68" s="5">
        <v>66</v>
      </c>
      <c r="C68" s="1" t="s">
        <v>255</v>
      </c>
      <c r="D68" s="23">
        <v>11285346</v>
      </c>
      <c r="E68" s="29">
        <f>SUM('D3'!D68:AE68)+'D3'!AI68</f>
        <v>2396686.2903352925</v>
      </c>
      <c r="F68" s="47">
        <f t="shared" si="1"/>
        <v>0.21237153830598482</v>
      </c>
      <c r="G68" s="47">
        <v>1.288588923488733</v>
      </c>
      <c r="H68" s="47">
        <v>1.1284821272442151</v>
      </c>
      <c r="J68" s="57"/>
    </row>
    <row r="69" spans="1:10" ht="15">
      <c r="A69" s="5">
        <v>67</v>
      </c>
      <c r="B69" s="5">
        <v>67</v>
      </c>
      <c r="C69" s="1" t="s">
        <v>31</v>
      </c>
      <c r="D69" s="23">
        <v>52899852</v>
      </c>
      <c r="E69" s="29">
        <f>SUM('D3'!D69:AE69)+'D3'!AI69</f>
        <v>2207669.4313023076</v>
      </c>
      <c r="F69" s="47">
        <f t="shared" si="1"/>
        <v>0.04173299825682514</v>
      </c>
      <c r="G69" s="47">
        <v>0.5723832297778612</v>
      </c>
      <c r="H69" s="47">
        <v>0.4699581052733244</v>
      </c>
      <c r="J69" s="57"/>
    </row>
    <row r="70" spans="1:10" ht="15">
      <c r="A70" s="5">
        <v>68</v>
      </c>
      <c r="B70" s="5">
        <v>68</v>
      </c>
      <c r="C70" s="1" t="s">
        <v>300</v>
      </c>
      <c r="D70" s="23">
        <v>6285627</v>
      </c>
      <c r="E70" s="29">
        <f>SUM('D3'!D70:AE70)+'D3'!AI70</f>
        <v>1817434.38621801</v>
      </c>
      <c r="F70" s="47">
        <f t="shared" si="1"/>
        <v>0.28914130383778897</v>
      </c>
      <c r="G70" s="47">
        <v>2.9594071969190883</v>
      </c>
      <c r="H70" s="47">
        <v>2.5036567281459434</v>
      </c>
      <c r="J70" s="57"/>
    </row>
    <row r="71" spans="1:10" ht="15">
      <c r="A71" s="5">
        <v>69</v>
      </c>
      <c r="B71" s="5">
        <v>69</v>
      </c>
      <c r="C71" s="1" t="s">
        <v>301</v>
      </c>
      <c r="D71" s="23">
        <v>18377959</v>
      </c>
      <c r="E71" s="29">
        <f>SUM('D3'!D71:AE71)+'D3'!AI71</f>
        <v>377934112.8299877</v>
      </c>
      <c r="F71" s="47">
        <f t="shared" si="1"/>
        <v>20.564531286090457</v>
      </c>
      <c r="G71" s="47">
        <v>25.00623236367669</v>
      </c>
      <c r="H71" s="47">
        <v>23.627516364895023</v>
      </c>
      <c r="J71" s="57"/>
    </row>
    <row r="72" spans="1:10" ht="15">
      <c r="A72" s="5">
        <v>70</v>
      </c>
      <c r="B72" s="5">
        <v>70</v>
      </c>
      <c r="C72" s="1" t="s">
        <v>302</v>
      </c>
      <c r="D72" s="23">
        <v>9216306</v>
      </c>
      <c r="E72" s="29">
        <f>SUM('D3'!D72:AE72)+'D3'!AI72</f>
        <v>284040301.8882227</v>
      </c>
      <c r="F72" s="47">
        <f t="shared" si="1"/>
        <v>30.819321959169184</v>
      </c>
      <c r="G72" s="47">
        <v>41.540805205732305</v>
      </c>
      <c r="H72" s="47">
        <v>38.03134031953097</v>
      </c>
      <c r="J72" s="57"/>
    </row>
    <row r="73" spans="1:10" ht="15">
      <c r="A73" s="5">
        <v>71</v>
      </c>
      <c r="B73" s="5">
        <v>71</v>
      </c>
      <c r="C73" s="1" t="s">
        <v>303</v>
      </c>
      <c r="D73" s="23">
        <v>4562409</v>
      </c>
      <c r="E73" s="29">
        <f>SUM('D3'!D73:AE73)+'D3'!AI73</f>
        <v>1357851656.4445307</v>
      </c>
      <c r="F73" s="47">
        <f t="shared" si="1"/>
        <v>297.6172579978101</v>
      </c>
      <c r="G73" s="47">
        <v>399.97363564339906</v>
      </c>
      <c r="H73" s="47">
        <v>364.96456583407434</v>
      </c>
      <c r="J73" s="57"/>
    </row>
    <row r="74" spans="1:10" ht="15">
      <c r="A74" s="5">
        <v>72</v>
      </c>
      <c r="B74" s="5">
        <v>72</v>
      </c>
      <c r="C74" s="1" t="s">
        <v>32</v>
      </c>
      <c r="D74" s="23">
        <v>2414322</v>
      </c>
      <c r="E74" s="29">
        <f>SUM('D3'!D74:AE74)+'D3'!AI74</f>
        <v>94903303.10162012</v>
      </c>
      <c r="F74" s="47">
        <f t="shared" si="1"/>
        <v>39.30846966627489</v>
      </c>
      <c r="G74" s="47">
        <v>42.92100548847653</v>
      </c>
      <c r="H74" s="47">
        <v>41.86930425068389</v>
      </c>
      <c r="J74" s="57"/>
    </row>
    <row r="75" spans="1:10" ht="15">
      <c r="A75" s="5">
        <v>73</v>
      </c>
      <c r="B75" s="5">
        <v>73</v>
      </c>
      <c r="C75" s="1" t="s">
        <v>256</v>
      </c>
      <c r="D75" s="23">
        <v>596181</v>
      </c>
      <c r="E75" s="29">
        <f>SUM('D3'!D75:AE75)+'D3'!AI75</f>
        <v>3441549.037440671</v>
      </c>
      <c r="F75" s="47">
        <f t="shared" si="1"/>
        <v>5.772658030766951</v>
      </c>
      <c r="G75" s="47">
        <v>7.50872302346235</v>
      </c>
      <c r="H75" s="47">
        <v>7.114433212454701</v>
      </c>
      <c r="J75" s="57"/>
    </row>
    <row r="76" spans="1:10" ht="15">
      <c r="A76" s="5">
        <v>74</v>
      </c>
      <c r="B76" s="5">
        <v>74</v>
      </c>
      <c r="C76" s="1" t="s">
        <v>33</v>
      </c>
      <c r="D76" s="23">
        <v>1604686</v>
      </c>
      <c r="E76" s="29">
        <f>SUM('D3'!D76:AE76)+'D3'!AI76</f>
        <v>421559.44538181776</v>
      </c>
      <c r="F76" s="47">
        <f t="shared" si="1"/>
        <v>0.2627052553470385</v>
      </c>
      <c r="G76" s="47">
        <v>2.4034379572333897</v>
      </c>
      <c r="H76" s="47">
        <v>2.0958125268488526</v>
      </c>
      <c r="J76" s="57"/>
    </row>
    <row r="77" spans="1:10" ht="15">
      <c r="A77" s="5">
        <v>75</v>
      </c>
      <c r="B77" s="5">
        <v>75</v>
      </c>
      <c r="C77" s="1" t="s">
        <v>304</v>
      </c>
      <c r="D77" s="23">
        <v>7056286</v>
      </c>
      <c r="E77" s="29">
        <f>SUM('D3'!D77:AE77)+'D3'!AI77</f>
        <v>2932323.7776845507</v>
      </c>
      <c r="F77" s="47">
        <f t="shared" si="1"/>
        <v>0.4155619227571772</v>
      </c>
      <c r="G77" s="47">
        <v>2.908876556667519</v>
      </c>
      <c r="H77" s="47">
        <v>2.3987835726205424</v>
      </c>
      <c r="J77" s="57"/>
    </row>
    <row r="78" spans="1:10" ht="15">
      <c r="A78" s="5">
        <v>76</v>
      </c>
      <c r="B78" s="5">
        <v>76</v>
      </c>
      <c r="C78" s="1" t="s">
        <v>305</v>
      </c>
      <c r="D78" s="23">
        <v>12083475</v>
      </c>
      <c r="E78" s="29">
        <f>SUM('D3'!D78:AE78)+'D3'!AI78</f>
        <v>2624192.0739571727</v>
      </c>
      <c r="F78" s="47">
        <f t="shared" si="1"/>
        <v>0.21717197031128652</v>
      </c>
      <c r="G78" s="47">
        <v>2.008134092559578</v>
      </c>
      <c r="H78" s="47">
        <v>1.7066841221949287</v>
      </c>
      <c r="J78" s="57"/>
    </row>
    <row r="79" spans="1:10" ht="15">
      <c r="A79" s="5">
        <v>77</v>
      </c>
      <c r="B79" s="5">
        <v>77</v>
      </c>
      <c r="C79" s="1" t="s">
        <v>257</v>
      </c>
      <c r="D79" s="23">
        <v>2679336</v>
      </c>
      <c r="E79" s="29">
        <f>SUM('D3'!D79:AE79)+'D3'!AI79</f>
        <v>1022369.178951284</v>
      </c>
      <c r="F79" s="47">
        <f t="shared" si="1"/>
        <v>0.38157557654257773</v>
      </c>
      <c r="G79" s="47">
        <v>3.0667181951188383</v>
      </c>
      <c r="H79" s="47">
        <v>2.5532259976596983</v>
      </c>
      <c r="J79" s="57"/>
    </row>
    <row r="80" spans="1:10" ht="15">
      <c r="A80" s="5">
        <v>78</v>
      </c>
      <c r="B80" s="5">
        <v>78</v>
      </c>
      <c r="C80" s="1" t="s">
        <v>306</v>
      </c>
      <c r="D80" s="23">
        <v>26216958</v>
      </c>
      <c r="E80" s="29">
        <f>SUM('D3'!D80:AE80)+'D3'!AI80</f>
        <v>18620189.24762158</v>
      </c>
      <c r="F80" s="47">
        <f t="shared" si="1"/>
        <v>0.7102345454274894</v>
      </c>
      <c r="G80" s="47">
        <v>3.2921377578189546</v>
      </c>
      <c r="H80" s="47">
        <v>2.8041328061428996</v>
      </c>
      <c r="J80" s="57"/>
    </row>
    <row r="81" spans="1:10" ht="15">
      <c r="A81" s="5">
        <v>79</v>
      </c>
      <c r="B81" s="5">
        <v>79</v>
      </c>
      <c r="C81" s="1" t="s">
        <v>307</v>
      </c>
      <c r="D81" s="23">
        <v>22229403</v>
      </c>
      <c r="E81" s="29">
        <f>SUM('D3'!D81:AE81)+'D3'!AI81</f>
        <v>13986777.238103153</v>
      </c>
      <c r="F81" s="47">
        <f t="shared" si="1"/>
        <v>0.6292016586366783</v>
      </c>
      <c r="G81" s="47">
        <v>2.124260522866787</v>
      </c>
      <c r="H81" s="47">
        <v>1.8615709483925986</v>
      </c>
      <c r="J81" s="57"/>
    </row>
    <row r="82" spans="1:10" ht="15">
      <c r="A82" s="5">
        <v>80</v>
      </c>
      <c r="B82" s="5">
        <v>80</v>
      </c>
      <c r="C82" s="1" t="s">
        <v>308</v>
      </c>
      <c r="D82" s="23">
        <v>11017593</v>
      </c>
      <c r="E82" s="29">
        <f>SUM('D3'!D82:AE82)+'D3'!AI82</f>
        <v>5617411.324310589</v>
      </c>
      <c r="F82" s="47">
        <f t="shared" si="1"/>
        <v>0.5098583079181259</v>
      </c>
      <c r="G82" s="47">
        <v>3.03545077160967</v>
      </c>
      <c r="H82" s="47">
        <v>2.5733059786068493</v>
      </c>
      <c r="J82" s="57"/>
    </row>
    <row r="83" spans="1:10" ht="15">
      <c r="A83" s="5">
        <v>81</v>
      </c>
      <c r="B83" s="5">
        <v>81</v>
      </c>
      <c r="C83" s="1" t="s">
        <v>309</v>
      </c>
      <c r="D83" s="23">
        <v>30506537</v>
      </c>
      <c r="E83" s="29">
        <f>SUM('D3'!D83:AE83)+'D3'!AI83</f>
        <v>17292576.750563975</v>
      </c>
      <c r="F83" s="47">
        <f t="shared" si="1"/>
        <v>0.5668482381518418</v>
      </c>
      <c r="G83" s="47">
        <v>3.4681519262164744</v>
      </c>
      <c r="H83" s="47">
        <v>2.857352418182101</v>
      </c>
      <c r="J83" s="57"/>
    </row>
    <row r="84" spans="1:10" ht="15">
      <c r="A84" s="5">
        <v>82</v>
      </c>
      <c r="B84" s="5">
        <v>82</v>
      </c>
      <c r="C84" s="1" t="s">
        <v>258</v>
      </c>
      <c r="D84" s="23">
        <v>5722850</v>
      </c>
      <c r="E84" s="29">
        <f>SUM('D3'!D84:AE84)+'D3'!AI84</f>
        <v>1622507.7944860738</v>
      </c>
      <c r="F84" s="47">
        <f t="shared" si="1"/>
        <v>0.28351394750623793</v>
      </c>
      <c r="G84" s="47">
        <v>2.792877945732499</v>
      </c>
      <c r="H84" s="47">
        <v>2.3135448628198123</v>
      </c>
      <c r="J84" s="57"/>
    </row>
    <row r="85" spans="1:10" ht="15">
      <c r="A85" s="5">
        <v>83</v>
      </c>
      <c r="B85" s="5">
        <v>83</v>
      </c>
      <c r="C85" s="1" t="s">
        <v>259</v>
      </c>
      <c r="D85" s="23">
        <v>4658723</v>
      </c>
      <c r="E85" s="29">
        <f>SUM('D3'!D85:AE85)+'D3'!AI85</f>
        <v>1774794.9102107293</v>
      </c>
      <c r="F85" s="47">
        <f t="shared" si="1"/>
        <v>0.38096167344800913</v>
      </c>
      <c r="G85" s="47">
        <v>2.604951800495938</v>
      </c>
      <c r="H85" s="47">
        <v>2.143758171668121</v>
      </c>
      <c r="J85" s="57"/>
    </row>
    <row r="86" spans="1:10" ht="15">
      <c r="A86" s="5">
        <v>84</v>
      </c>
      <c r="B86" s="5">
        <v>84</v>
      </c>
      <c r="C86" s="1" t="s">
        <v>310</v>
      </c>
      <c r="D86" s="23">
        <v>14517226</v>
      </c>
      <c r="E86" s="29">
        <f>SUM('D3'!D86:AE86)+'D3'!AI86</f>
        <v>1563017.961764137</v>
      </c>
      <c r="F86" s="47">
        <f t="shared" si="1"/>
        <v>0.10766643446648395</v>
      </c>
      <c r="G86" s="47">
        <v>2.6640067673066086</v>
      </c>
      <c r="H86" s="47">
        <v>2.1799911131330934</v>
      </c>
      <c r="J86" s="57"/>
    </row>
    <row r="87" spans="1:10" ht="15">
      <c r="A87" s="5">
        <v>85</v>
      </c>
      <c r="B87" s="5">
        <v>85</v>
      </c>
      <c r="C87" s="1" t="s">
        <v>311</v>
      </c>
      <c r="D87" s="23">
        <v>10663324</v>
      </c>
      <c r="E87" s="29">
        <f>SUM('D3'!D87:AE87)+'D3'!AI87</f>
        <v>1754458.369617308</v>
      </c>
      <c r="F87" s="47">
        <f t="shared" si="1"/>
        <v>0.16453203237726885</v>
      </c>
      <c r="G87" s="47">
        <v>1.5361169603070524</v>
      </c>
      <c r="H87" s="47">
        <v>1.2472065869418083</v>
      </c>
      <c r="J87" s="57"/>
    </row>
    <row r="88" spans="1:10" ht="15">
      <c r="A88" s="5">
        <v>86</v>
      </c>
      <c r="B88" s="5">
        <v>86</v>
      </c>
      <c r="C88" s="1" t="s">
        <v>312</v>
      </c>
      <c r="D88" s="23">
        <v>12805586</v>
      </c>
      <c r="E88" s="29">
        <f>SUM('D3'!D88:AE88)+'D3'!AI88</f>
        <v>3577021.0132582854</v>
      </c>
      <c r="F88" s="47">
        <f t="shared" si="1"/>
        <v>0.27933286405310037</v>
      </c>
      <c r="G88" s="47">
        <v>4.5431200885210945</v>
      </c>
      <c r="H88" s="47">
        <v>3.360211184286492</v>
      </c>
      <c r="J88" s="57"/>
    </row>
    <row r="89" spans="1:10" ht="15">
      <c r="A89" s="5">
        <v>87</v>
      </c>
      <c r="B89" s="5">
        <v>87</v>
      </c>
      <c r="C89" s="1" t="s">
        <v>34</v>
      </c>
      <c r="D89" s="23">
        <v>24705133</v>
      </c>
      <c r="E89" s="29">
        <f>SUM('D3'!D89:AE89)+'D3'!AI89</f>
        <v>4229037.17984274</v>
      </c>
      <c r="F89" s="47">
        <f t="shared" si="1"/>
        <v>0.17118050648999705</v>
      </c>
      <c r="G89" s="47">
        <v>1.718212584211635</v>
      </c>
      <c r="H89" s="47">
        <v>1.4087773577104206</v>
      </c>
      <c r="J89" s="57"/>
    </row>
    <row r="90" spans="1:10" ht="15">
      <c r="A90" s="5">
        <v>88</v>
      </c>
      <c r="B90" s="5">
        <v>88</v>
      </c>
      <c r="C90" s="1" t="s">
        <v>260</v>
      </c>
      <c r="D90" s="23">
        <v>13517060</v>
      </c>
      <c r="E90" s="29">
        <f>SUM('D3'!D90:AE90)+'D3'!AI90</f>
        <v>8140441.057094617</v>
      </c>
      <c r="F90" s="47">
        <f t="shared" si="1"/>
        <v>0.6022345877797847</v>
      </c>
      <c r="G90" s="47">
        <v>3.3225722900316144</v>
      </c>
      <c r="H90" s="47">
        <v>2.8900943458468973</v>
      </c>
      <c r="J90" s="57"/>
    </row>
    <row r="91" spans="1:10" ht="15">
      <c r="A91" s="5">
        <v>89</v>
      </c>
      <c r="B91" s="5">
        <v>89</v>
      </c>
      <c r="C91" s="1" t="s">
        <v>261</v>
      </c>
      <c r="D91" s="23">
        <v>22894947</v>
      </c>
      <c r="E91" s="29">
        <f>SUM('D3'!D91:AE91)+'D3'!AI91</f>
        <v>10756193.759018667</v>
      </c>
      <c r="F91" s="47">
        <f t="shared" si="1"/>
        <v>0.4698064493889707</v>
      </c>
      <c r="G91" s="47">
        <v>5.578171435144508</v>
      </c>
      <c r="H91" s="47">
        <v>4.439462304609296</v>
      </c>
      <c r="J91" s="57"/>
    </row>
    <row r="92" spans="1:10" ht="15">
      <c r="A92" s="5">
        <v>90</v>
      </c>
      <c r="B92" s="5">
        <v>90</v>
      </c>
      <c r="C92" s="1" t="s">
        <v>35</v>
      </c>
      <c r="D92" s="23">
        <v>7004908</v>
      </c>
      <c r="E92" s="29">
        <f>SUM('D3'!D92:AE92)+'D3'!AI92</f>
        <v>3357568.50057461</v>
      </c>
      <c r="F92" s="47">
        <f t="shared" si="1"/>
        <v>0.4793165735473771</v>
      </c>
      <c r="G92" s="47">
        <v>5.129176097108948</v>
      </c>
      <c r="H92" s="47">
        <v>4.254762328094296</v>
      </c>
      <c r="J92" s="57"/>
    </row>
    <row r="93" spans="1:10" ht="15">
      <c r="A93" s="5">
        <v>91</v>
      </c>
      <c r="B93" s="5">
        <v>91</v>
      </c>
      <c r="C93" s="1" t="s">
        <v>36</v>
      </c>
      <c r="D93" s="23">
        <v>10756340</v>
      </c>
      <c r="E93" s="29">
        <f>SUM('D3'!D93:AE93)+'D3'!AI93</f>
        <v>6305954.494443741</v>
      </c>
      <c r="F93" s="47">
        <f>E93/D93</f>
        <v>0.586254664174221</v>
      </c>
      <c r="G93" s="47">
        <v>2.9713885855550064</v>
      </c>
      <c r="H93" s="47">
        <v>2.5713382927068267</v>
      </c>
      <c r="J93" s="57"/>
    </row>
    <row r="94" spans="1:10" ht="15">
      <c r="A94" s="5">
        <v>92</v>
      </c>
      <c r="B94" s="5">
        <v>92</v>
      </c>
      <c r="C94" s="1" t="s">
        <v>37</v>
      </c>
      <c r="D94" s="23">
        <v>2036983</v>
      </c>
      <c r="E94" s="29">
        <f>SUM('D3'!D94:AE94)+'D3'!AI94</f>
        <v>0</v>
      </c>
      <c r="F94" s="47">
        <f>E94/D94</f>
        <v>0</v>
      </c>
      <c r="G94" s="47">
        <v>9.923715272385904</v>
      </c>
      <c r="H94" s="47">
        <v>7.586066781674506</v>
      </c>
      <c r="J94" s="57"/>
    </row>
    <row r="95" spans="1:10" ht="15">
      <c r="A95" s="5">
        <v>93</v>
      </c>
      <c r="B95" s="5">
        <v>93</v>
      </c>
      <c r="C95" s="1" t="s">
        <v>38</v>
      </c>
      <c r="D95" s="23">
        <v>5517576</v>
      </c>
      <c r="E95" s="29">
        <f>SUM('D3'!D95:AE95)+'D3'!AI95</f>
        <v>9126666.96469743</v>
      </c>
      <c r="F95" s="47">
        <f>E95/D95</f>
        <v>1.6541080656972247</v>
      </c>
      <c r="G95" s="47">
        <v>4.833058634254897</v>
      </c>
      <c r="H95" s="47">
        <v>4.131270635889393</v>
      </c>
      <c r="J95" s="57"/>
    </row>
    <row r="96" spans="1:10" ht="15">
      <c r="A96" s="7">
        <v>94</v>
      </c>
      <c r="B96" s="7"/>
      <c r="C96" s="8" t="s">
        <v>39</v>
      </c>
      <c r="D96" s="7">
        <v>937100631</v>
      </c>
      <c r="E96" s="9">
        <f>SUM('D3'!D96:AE96)+'D3'!AI96</f>
        <v>3419871342.6400213</v>
      </c>
      <c r="F96" s="48"/>
      <c r="G96" s="48"/>
      <c r="H96" s="48"/>
      <c r="J96" s="57"/>
    </row>
    <row r="97" spans="4:10" ht="15">
      <c r="D97" s="23"/>
      <c r="E97" s="29"/>
      <c r="F97" s="50"/>
      <c r="G97" s="50"/>
      <c r="H97" s="50"/>
      <c r="J97" s="57"/>
    </row>
    <row r="98" spans="1:10" ht="15">
      <c r="A98" s="5">
        <v>95</v>
      </c>
      <c r="C98" s="1" t="s">
        <v>63</v>
      </c>
      <c r="D98" s="13"/>
      <c r="E98" s="31">
        <f>SUM('D3'!D98:AE98)+'D3'!AI98</f>
        <v>89660728.50411458</v>
      </c>
      <c r="F98" s="61"/>
      <c r="G98" s="61"/>
      <c r="H98" s="61"/>
      <c r="J98" s="57"/>
    </row>
    <row r="99" spans="1:10" ht="15">
      <c r="A99" s="7"/>
      <c r="B99" s="7"/>
      <c r="C99" s="8" t="s">
        <v>1</v>
      </c>
      <c r="D99" s="23"/>
      <c r="E99" s="29">
        <f>SUM('D3'!D99:AE99)+'D3'!AI99</f>
        <v>3509532071.144135</v>
      </c>
      <c r="J99" s="5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7" bestFit="1" customWidth="1"/>
    <col min="7" max="7" width="21.00390625" style="47" bestFit="1" customWidth="1"/>
    <col min="8" max="8" width="25.50390625" style="47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200</v>
      </c>
      <c r="B1" s="1" t="s">
        <v>4</v>
      </c>
      <c r="C1" s="1" t="s">
        <v>11</v>
      </c>
      <c r="D1" s="1" t="s">
        <v>9</v>
      </c>
      <c r="E1" s="1" t="s">
        <v>205</v>
      </c>
      <c r="F1" s="46" t="s">
        <v>206</v>
      </c>
      <c r="G1" s="47" t="s">
        <v>201</v>
      </c>
      <c r="H1" s="47" t="s">
        <v>202</v>
      </c>
    </row>
    <row r="2" spans="1:10" ht="16.5">
      <c r="A2" s="1" t="s">
        <v>3</v>
      </c>
      <c r="B2" s="1" t="s">
        <v>5</v>
      </c>
      <c r="C2" s="22" t="s">
        <v>175</v>
      </c>
      <c r="D2" s="1" t="s">
        <v>10</v>
      </c>
      <c r="E2" s="5" t="s">
        <v>204</v>
      </c>
      <c r="F2" s="47" t="s">
        <v>203</v>
      </c>
      <c r="G2" s="47" t="s">
        <v>203</v>
      </c>
      <c r="H2" s="47" t="s">
        <v>203</v>
      </c>
      <c r="J2" s="18"/>
    </row>
    <row r="3" spans="1:8" ht="15">
      <c r="A3" s="7">
        <v>1</v>
      </c>
      <c r="B3" s="7">
        <v>1</v>
      </c>
      <c r="C3" s="8" t="s">
        <v>263</v>
      </c>
      <c r="D3" s="7">
        <v>8415110</v>
      </c>
      <c r="E3" s="9">
        <f>SUM('D4'!D3:AE3)+'D4'!AJ3</f>
        <v>11980858.931542221</v>
      </c>
      <c r="F3" s="48">
        <f aca="true" t="shared" si="0" ref="F3:F66">E3/D3</f>
        <v>1.4237317077901799</v>
      </c>
      <c r="G3" s="48">
        <v>3.8608473262106164</v>
      </c>
      <c r="H3" s="48">
        <v>3.171797846004792</v>
      </c>
    </row>
    <row r="4" spans="1:8" ht="15">
      <c r="A4" s="5">
        <v>2</v>
      </c>
      <c r="B4" s="5">
        <v>2</v>
      </c>
      <c r="C4" s="1" t="s">
        <v>264</v>
      </c>
      <c r="D4" s="23">
        <v>2976925</v>
      </c>
      <c r="E4" s="29">
        <f>SUM('D4'!D4:AE4)+'D4'!AJ4</f>
        <v>97814.69031130536</v>
      </c>
      <c r="F4" s="47">
        <f t="shared" si="0"/>
        <v>0.0328576266823334</v>
      </c>
      <c r="G4" s="47">
        <v>6.160944031474346</v>
      </c>
      <c r="H4" s="47">
        <v>4.293571542101814</v>
      </c>
    </row>
    <row r="5" spans="1:8" ht="15">
      <c r="A5" s="5">
        <v>3</v>
      </c>
      <c r="B5" s="5">
        <v>3</v>
      </c>
      <c r="C5" s="1" t="s">
        <v>241</v>
      </c>
      <c r="D5" s="23">
        <v>676113</v>
      </c>
      <c r="E5" s="29">
        <f>SUM('D4'!D5:AE5)+'D4'!AJ5</f>
        <v>108252.23387804873</v>
      </c>
      <c r="F5" s="47">
        <f t="shared" si="0"/>
        <v>0.16010967675233095</v>
      </c>
      <c r="G5" s="47">
        <v>2.8679526236236828</v>
      </c>
      <c r="H5" s="47">
        <v>2.265178009780101</v>
      </c>
    </row>
    <row r="6" spans="1:8" ht="15">
      <c r="A6" s="5">
        <v>4</v>
      </c>
      <c r="B6" s="5">
        <v>4</v>
      </c>
      <c r="C6" s="1" t="s">
        <v>265</v>
      </c>
      <c r="D6" s="23">
        <v>1452277</v>
      </c>
      <c r="E6" s="29">
        <f>SUM('D4'!D6:AE6)+'D4'!AJ6</f>
        <v>1880239.4520978942</v>
      </c>
      <c r="F6" s="47">
        <f t="shared" si="0"/>
        <v>1.294683763564316</v>
      </c>
      <c r="G6" s="47">
        <v>3.576439263214699</v>
      </c>
      <c r="H6" s="47">
        <v>2.867697560942796</v>
      </c>
    </row>
    <row r="7" spans="1:8" ht="15">
      <c r="A7" s="5">
        <v>5</v>
      </c>
      <c r="B7" s="5">
        <v>5</v>
      </c>
      <c r="C7" s="1" t="s">
        <v>266</v>
      </c>
      <c r="D7" s="23">
        <v>2297339</v>
      </c>
      <c r="E7" s="29">
        <f>SUM('D4'!D7:AE7)+'D4'!AJ7</f>
        <v>109024430.92160958</v>
      </c>
      <c r="F7" s="47">
        <f t="shared" si="0"/>
        <v>47.456831978915424</v>
      </c>
      <c r="G7" s="47">
        <v>53.06055763602739</v>
      </c>
      <c r="H7" s="47">
        <v>51.860687138425654</v>
      </c>
    </row>
    <row r="8" spans="1:8" ht="15">
      <c r="A8" s="5">
        <v>6</v>
      </c>
      <c r="B8" s="5">
        <v>6</v>
      </c>
      <c r="C8" s="1" t="s">
        <v>16</v>
      </c>
      <c r="D8" s="23">
        <v>15927</v>
      </c>
      <c r="E8" s="29">
        <f>SUM('D4'!D8:AE8)+'D4'!AJ8</f>
        <v>29798.22863850043</v>
      </c>
      <c r="F8" s="47">
        <f t="shared" si="0"/>
        <v>1.8709253869843931</v>
      </c>
      <c r="G8" s="47">
        <v>5.689330193302127</v>
      </c>
      <c r="H8" s="47">
        <v>5.021335972704764</v>
      </c>
    </row>
    <row r="9" spans="1:8" ht="15">
      <c r="A9" s="5">
        <v>7</v>
      </c>
      <c r="B9" s="5">
        <v>7</v>
      </c>
      <c r="C9" s="1" t="s">
        <v>267</v>
      </c>
      <c r="D9" s="23">
        <v>1474534</v>
      </c>
      <c r="E9" s="29">
        <f>SUM('D4'!D9:AE9)+'D4'!AJ9</f>
        <v>1342271.1834870907</v>
      </c>
      <c r="F9" s="47">
        <f t="shared" si="0"/>
        <v>0.9103019553886792</v>
      </c>
      <c r="G9" s="47">
        <v>4.834112573391268</v>
      </c>
      <c r="H9" s="47">
        <v>4.014725680383508</v>
      </c>
    </row>
    <row r="10" spans="1:8" ht="15">
      <c r="A10" s="5">
        <v>8</v>
      </c>
      <c r="B10" s="5">
        <v>8</v>
      </c>
      <c r="C10" s="1" t="s">
        <v>17</v>
      </c>
      <c r="D10" s="23">
        <v>84316</v>
      </c>
      <c r="E10" s="29">
        <f>SUM('D4'!D10:AE10)+'D4'!AJ10</f>
        <v>71790.19064895307</v>
      </c>
      <c r="F10" s="47">
        <f t="shared" si="0"/>
        <v>0.8514420827476762</v>
      </c>
      <c r="G10" s="47">
        <v>4.195812977507331</v>
      </c>
      <c r="H10" s="47">
        <v>3.6227585477174453</v>
      </c>
    </row>
    <row r="11" spans="1:8" ht="15">
      <c r="A11" s="5">
        <v>9</v>
      </c>
      <c r="B11" s="5">
        <v>9</v>
      </c>
      <c r="C11" s="1" t="s">
        <v>18</v>
      </c>
      <c r="D11" s="23">
        <v>84765</v>
      </c>
      <c r="E11" s="29">
        <f>SUM('D4'!D11:AE11)+'D4'!AJ11</f>
        <v>9595.362722354677</v>
      </c>
      <c r="F11" s="47">
        <f t="shared" si="0"/>
        <v>0.11319958381825845</v>
      </c>
      <c r="G11" s="47">
        <v>1.733250727340539</v>
      </c>
      <c r="H11" s="47">
        <v>1.4755941053509698</v>
      </c>
    </row>
    <row r="12" spans="1:8" ht="15">
      <c r="A12" s="5">
        <v>10</v>
      </c>
      <c r="B12" s="5">
        <v>10</v>
      </c>
      <c r="C12" s="1" t="s">
        <v>268</v>
      </c>
      <c r="D12" s="23">
        <v>26443521</v>
      </c>
      <c r="E12" s="29">
        <f>SUM('D4'!D12:AE12)+'D4'!AJ12</f>
        <v>36383159.85322577</v>
      </c>
      <c r="F12" s="47">
        <f t="shared" si="0"/>
        <v>1.3758818219867834</v>
      </c>
      <c r="G12" s="47">
        <v>8.348812940084256</v>
      </c>
      <c r="H12" s="47">
        <v>6.796295847826467</v>
      </c>
    </row>
    <row r="13" spans="1:8" ht="15">
      <c r="A13" s="5">
        <v>11</v>
      </c>
      <c r="B13" s="5">
        <v>11</v>
      </c>
      <c r="C13" s="1" t="s">
        <v>269</v>
      </c>
      <c r="D13" s="23">
        <v>8515733</v>
      </c>
      <c r="E13" s="29">
        <f>SUM('D4'!D13:AE13)+'D4'!AJ13</f>
        <v>11444488.824203117</v>
      </c>
      <c r="F13" s="47">
        <f t="shared" si="0"/>
        <v>1.3439229276215114</v>
      </c>
      <c r="G13" s="47">
        <v>4.277323087851917</v>
      </c>
      <c r="H13" s="47">
        <v>3.548501040155781</v>
      </c>
    </row>
    <row r="14" spans="1:8" ht="15">
      <c r="A14" s="5">
        <v>12</v>
      </c>
      <c r="B14" s="5">
        <v>12</v>
      </c>
      <c r="C14" s="1" t="s">
        <v>242</v>
      </c>
      <c r="D14" s="23">
        <v>1105580</v>
      </c>
      <c r="E14" s="29">
        <f>SUM('D4'!D14:AE14)+'D4'!AJ14</f>
        <v>1096146.0914062748</v>
      </c>
      <c r="F14" s="47">
        <f t="shared" si="0"/>
        <v>0.9914670050166201</v>
      </c>
      <c r="G14" s="47">
        <v>8.188357092430708</v>
      </c>
      <c r="H14" s="47">
        <v>6.07333783619333</v>
      </c>
    </row>
    <row r="15" spans="1:8" ht="15">
      <c r="A15" s="5">
        <v>13</v>
      </c>
      <c r="B15" s="5">
        <v>13</v>
      </c>
      <c r="C15" s="1" t="s">
        <v>19</v>
      </c>
      <c r="D15" s="23">
        <v>2791696</v>
      </c>
      <c r="E15" s="29">
        <f>SUM('D4'!D15:AE15)+'D4'!AJ15</f>
        <v>505767.777731687</v>
      </c>
      <c r="F15" s="47">
        <f t="shared" si="0"/>
        <v>0.1811686436244086</v>
      </c>
      <c r="G15" s="47">
        <v>1.0822654412380905</v>
      </c>
      <c r="H15" s="47">
        <v>0.8572909932154251</v>
      </c>
    </row>
    <row r="16" spans="1:8" ht="15">
      <c r="A16" s="5">
        <v>14</v>
      </c>
      <c r="B16" s="5">
        <v>14</v>
      </c>
      <c r="C16" s="1" t="s">
        <v>270</v>
      </c>
      <c r="D16" s="23">
        <v>4069165</v>
      </c>
      <c r="E16" s="29">
        <f>SUM('D4'!D16:AE16)+'D4'!AJ16</f>
        <v>14850602.109365111</v>
      </c>
      <c r="F16" s="47">
        <f t="shared" si="0"/>
        <v>3.64954532671079</v>
      </c>
      <c r="G16" s="47">
        <v>9.501262288076582</v>
      </c>
      <c r="H16" s="47">
        <v>8.229950747291957</v>
      </c>
    </row>
    <row r="17" spans="1:8" ht="15">
      <c r="A17" s="5">
        <v>15</v>
      </c>
      <c r="B17" s="5">
        <v>15</v>
      </c>
      <c r="C17" s="1" t="s">
        <v>271</v>
      </c>
      <c r="D17" s="23">
        <v>7095344</v>
      </c>
      <c r="E17" s="29">
        <f>SUM('D4'!D17:AE17)+'D4'!AJ17</f>
        <v>2330929.817848329</v>
      </c>
      <c r="F17" s="47">
        <f t="shared" si="0"/>
        <v>0.3285154064198056</v>
      </c>
      <c r="G17" s="47">
        <v>4.493484488970699</v>
      </c>
      <c r="H17" s="47">
        <v>3.5041654515800134</v>
      </c>
    </row>
    <row r="18" spans="1:8" ht="15">
      <c r="A18" s="5">
        <v>16</v>
      </c>
      <c r="B18" s="5">
        <v>16</v>
      </c>
      <c r="C18" s="1" t="s">
        <v>272</v>
      </c>
      <c r="D18" s="23">
        <v>4492392</v>
      </c>
      <c r="E18" s="29">
        <f>SUM('D4'!D18:AE18)+'D4'!AJ18</f>
        <v>1701792.2689221571</v>
      </c>
      <c r="F18" s="47">
        <f t="shared" si="0"/>
        <v>0.3788165122104565</v>
      </c>
      <c r="G18" s="47">
        <v>5.179249444112192</v>
      </c>
      <c r="H18" s="47">
        <v>3.5721072991363165</v>
      </c>
    </row>
    <row r="19" spans="1:8" ht="15">
      <c r="A19" s="5">
        <v>17</v>
      </c>
      <c r="B19" s="5">
        <v>17</v>
      </c>
      <c r="C19" s="1" t="s">
        <v>243</v>
      </c>
      <c r="D19" s="23">
        <v>3914335</v>
      </c>
      <c r="E19" s="29">
        <f>SUM('D4'!D19:AE19)+'D4'!AJ19</f>
        <v>849539.653850874</v>
      </c>
      <c r="F19" s="47">
        <f t="shared" si="0"/>
        <v>0.21703294527700723</v>
      </c>
      <c r="G19" s="47">
        <v>4.477569770870293</v>
      </c>
      <c r="H19" s="47">
        <v>3.261972315738968</v>
      </c>
    </row>
    <row r="20" spans="1:8" ht="15">
      <c r="A20" s="5">
        <v>18</v>
      </c>
      <c r="B20" s="5">
        <v>18</v>
      </c>
      <c r="C20" s="1" t="s">
        <v>273</v>
      </c>
      <c r="D20" s="23">
        <v>5402496</v>
      </c>
      <c r="E20" s="29">
        <f>SUM('D4'!D20:AE20)+'D4'!AJ20</f>
        <v>43692234.23102274</v>
      </c>
      <c r="F20" s="47">
        <f t="shared" si="0"/>
        <v>8.087416303690505</v>
      </c>
      <c r="G20" s="47">
        <v>16.38239368067066</v>
      </c>
      <c r="H20" s="47">
        <v>14.686669660435559</v>
      </c>
    </row>
    <row r="21" spans="1:8" ht="15">
      <c r="A21" s="5">
        <v>19</v>
      </c>
      <c r="B21" s="5">
        <v>19</v>
      </c>
      <c r="C21" s="1" t="s">
        <v>274</v>
      </c>
      <c r="D21" s="23">
        <v>3990880</v>
      </c>
      <c r="E21" s="29">
        <f>SUM('D4'!D21:AE21)+'D4'!AJ21</f>
        <v>4752457.377960756</v>
      </c>
      <c r="F21" s="47">
        <f t="shared" si="0"/>
        <v>1.1908294356033648</v>
      </c>
      <c r="G21" s="47">
        <v>7.8983326011209</v>
      </c>
      <c r="H21" s="47">
        <v>6.608671583129846</v>
      </c>
    </row>
    <row r="22" spans="1:8" ht="15">
      <c r="A22" s="5">
        <v>20</v>
      </c>
      <c r="B22" s="5">
        <v>20</v>
      </c>
      <c r="C22" s="1" t="s">
        <v>244</v>
      </c>
      <c r="D22" s="23">
        <v>12200105</v>
      </c>
      <c r="E22" s="29">
        <f>SUM('D4'!D22:AE22)+'D4'!AJ22</f>
        <v>567771.3390220603</v>
      </c>
      <c r="F22" s="47">
        <f t="shared" si="0"/>
        <v>0.04653823381209098</v>
      </c>
      <c r="G22" s="47">
        <v>3.5284178939361803</v>
      </c>
      <c r="H22" s="47">
        <v>2.8412624263117054</v>
      </c>
    </row>
    <row r="23" spans="1:8" ht="15">
      <c r="A23" s="5">
        <v>21</v>
      </c>
      <c r="B23" s="5">
        <v>21</v>
      </c>
      <c r="C23" s="1" t="s">
        <v>20</v>
      </c>
      <c r="D23" s="23">
        <v>421456</v>
      </c>
      <c r="E23" s="29">
        <f>SUM('D4'!D23:AE23)+'D4'!AJ23</f>
        <v>643152.8595399492</v>
      </c>
      <c r="F23" s="47">
        <f t="shared" si="0"/>
        <v>1.5260261083955364</v>
      </c>
      <c r="G23" s="47">
        <v>9.215826638694491</v>
      </c>
      <c r="H23" s="47">
        <v>7.213091180883708</v>
      </c>
    </row>
    <row r="24" spans="1:8" ht="15">
      <c r="A24" s="5">
        <v>22</v>
      </c>
      <c r="B24" s="5">
        <v>22</v>
      </c>
      <c r="C24" s="1" t="s">
        <v>275</v>
      </c>
      <c r="D24" s="23">
        <v>1929991</v>
      </c>
      <c r="E24" s="29">
        <f>SUM('D4'!D24:AE24)+'D4'!AJ24</f>
        <v>16280288.083073234</v>
      </c>
      <c r="F24" s="47">
        <f t="shared" si="0"/>
        <v>8.435421762626476</v>
      </c>
      <c r="G24" s="47">
        <v>18.440595145640167</v>
      </c>
      <c r="H24" s="47">
        <v>15.804739142615043</v>
      </c>
    </row>
    <row r="25" spans="1:8" ht="15">
      <c r="A25" s="5">
        <v>23</v>
      </c>
      <c r="B25" s="5">
        <v>23</v>
      </c>
      <c r="C25" s="1" t="s">
        <v>276</v>
      </c>
      <c r="D25" s="23">
        <v>6439184</v>
      </c>
      <c r="E25" s="29">
        <f>SUM('D4'!D25:AE25)+'D4'!AJ25</f>
        <v>32219586.662710693</v>
      </c>
      <c r="F25" s="47">
        <f t="shared" si="0"/>
        <v>5.00367541333043</v>
      </c>
      <c r="G25" s="47">
        <v>14.132195469764124</v>
      </c>
      <c r="H25" s="47">
        <v>11.672748425025379</v>
      </c>
    </row>
    <row r="26" spans="1:8" ht="15">
      <c r="A26" s="5">
        <v>24</v>
      </c>
      <c r="B26" s="5">
        <v>24</v>
      </c>
      <c r="C26" s="1" t="s">
        <v>245</v>
      </c>
      <c r="D26" s="23">
        <v>3056654</v>
      </c>
      <c r="E26" s="29">
        <f>SUM('D4'!D26:AE26)+'D4'!AJ26</f>
        <v>8808832.969104014</v>
      </c>
      <c r="F26" s="47">
        <f t="shared" si="0"/>
        <v>2.8818547892905166</v>
      </c>
      <c r="G26" s="47">
        <v>12.296073792291812</v>
      </c>
      <c r="H26" s="47">
        <v>9.688189485747126</v>
      </c>
    </row>
    <row r="27" spans="1:8" ht="15">
      <c r="A27" s="5">
        <v>25</v>
      </c>
      <c r="B27" s="5">
        <v>25</v>
      </c>
      <c r="C27" s="1" t="s">
        <v>246</v>
      </c>
      <c r="D27" s="23">
        <v>737137</v>
      </c>
      <c r="E27" s="29">
        <f>SUM('D4'!D27:AE27)+'D4'!AJ27</f>
        <v>5732477.01163521</v>
      </c>
      <c r="F27" s="47">
        <f t="shared" si="0"/>
        <v>7.776677892488385</v>
      </c>
      <c r="G27" s="47">
        <v>15.549970206109522</v>
      </c>
      <c r="H27" s="47">
        <v>13.561013913697025</v>
      </c>
    </row>
    <row r="28" spans="1:8" ht="15">
      <c r="A28" s="5">
        <v>26</v>
      </c>
      <c r="B28" s="5">
        <v>26</v>
      </c>
      <c r="C28" s="1" t="s">
        <v>21</v>
      </c>
      <c r="D28" s="23">
        <v>6288330</v>
      </c>
      <c r="E28" s="29">
        <f>SUM('D4'!D28:AE28)+'D4'!AJ28</f>
        <v>660279.32630229</v>
      </c>
      <c r="F28" s="47">
        <f t="shared" si="0"/>
        <v>0.10500074364772363</v>
      </c>
      <c r="G28" s="47">
        <v>3.124390223157879</v>
      </c>
      <c r="H28" s="47">
        <v>2.4154822663240223</v>
      </c>
    </row>
    <row r="29" spans="1:8" ht="15">
      <c r="A29" s="5">
        <v>27</v>
      </c>
      <c r="B29" s="5">
        <v>27</v>
      </c>
      <c r="C29" s="1" t="s">
        <v>277</v>
      </c>
      <c r="D29" s="23">
        <v>6905449</v>
      </c>
      <c r="E29" s="29">
        <f>SUM('D4'!D29:AE29)+'D4'!AJ29</f>
        <v>8160233.258338498</v>
      </c>
      <c r="F29" s="47">
        <f t="shared" si="0"/>
        <v>1.1817092933911317</v>
      </c>
      <c r="G29" s="47">
        <v>6.865276223871383</v>
      </c>
      <c r="H29" s="47">
        <v>5.38273846852736</v>
      </c>
    </row>
    <row r="30" spans="1:8" ht="15">
      <c r="A30" s="5">
        <v>28</v>
      </c>
      <c r="B30" s="5">
        <v>28</v>
      </c>
      <c r="C30" s="1" t="s">
        <v>22</v>
      </c>
      <c r="D30" s="23">
        <v>9217602</v>
      </c>
      <c r="E30" s="29">
        <f>SUM('D4'!D30:AE30)+'D4'!AJ30</f>
        <v>27409528.431264736</v>
      </c>
      <c r="F30" s="47">
        <f t="shared" si="0"/>
        <v>2.9736072821613186</v>
      </c>
      <c r="G30" s="47">
        <v>8.023399657028515</v>
      </c>
      <c r="H30" s="47">
        <v>5.972310761682944</v>
      </c>
    </row>
    <row r="31" spans="1:8" ht="15">
      <c r="A31" s="5">
        <v>29</v>
      </c>
      <c r="B31" s="5">
        <v>29</v>
      </c>
      <c r="C31" s="1" t="s">
        <v>23</v>
      </c>
      <c r="D31" s="23">
        <v>1275194</v>
      </c>
      <c r="E31" s="29">
        <f>SUM('D4'!D31:AE31)+'D4'!AJ31</f>
        <v>19895094.728673656</v>
      </c>
      <c r="F31" s="47">
        <f t="shared" si="0"/>
        <v>15.601621971773437</v>
      </c>
      <c r="G31" s="47">
        <v>32.217651679372686</v>
      </c>
      <c r="H31" s="47">
        <v>26.369060331480146</v>
      </c>
    </row>
    <row r="32" spans="1:8" ht="15">
      <c r="A32" s="5">
        <v>30</v>
      </c>
      <c r="B32" s="5">
        <v>30</v>
      </c>
      <c r="C32" s="1" t="s">
        <v>24</v>
      </c>
      <c r="D32" s="23">
        <v>10113757</v>
      </c>
      <c r="E32" s="29">
        <f>SUM('D4'!D32:AE32)+'D4'!AJ32</f>
        <v>7433018.802887981</v>
      </c>
      <c r="F32" s="47">
        <f t="shared" si="0"/>
        <v>0.7349414073215306</v>
      </c>
      <c r="G32" s="47">
        <v>6.065330519767958</v>
      </c>
      <c r="H32" s="47">
        <v>4.815569422369657</v>
      </c>
    </row>
    <row r="33" spans="1:8" ht="15">
      <c r="A33" s="5">
        <v>31</v>
      </c>
      <c r="B33" s="5">
        <v>31</v>
      </c>
      <c r="C33" s="1" t="s">
        <v>278</v>
      </c>
      <c r="D33" s="23">
        <v>3216495</v>
      </c>
      <c r="E33" s="29">
        <f>SUM('D4'!D33:AE33)+'D4'!AJ33</f>
        <v>5138686.358537765</v>
      </c>
      <c r="F33" s="47">
        <f t="shared" si="0"/>
        <v>1.5976043359426224</v>
      </c>
      <c r="G33" s="47">
        <v>6.821212359033358</v>
      </c>
      <c r="H33" s="47">
        <v>5.494043844218404</v>
      </c>
    </row>
    <row r="34" spans="1:8" ht="15">
      <c r="A34" s="5">
        <v>32</v>
      </c>
      <c r="B34" s="5">
        <v>32</v>
      </c>
      <c r="C34" s="1" t="s">
        <v>279</v>
      </c>
      <c r="D34" s="23">
        <v>933811</v>
      </c>
      <c r="E34" s="29">
        <f>SUM('D4'!D34:AE34)+'D4'!AJ34</f>
        <v>706702.3254162926</v>
      </c>
      <c r="F34" s="47">
        <f t="shared" si="0"/>
        <v>0.7567937467177969</v>
      </c>
      <c r="G34" s="47">
        <v>4.059101538395354</v>
      </c>
      <c r="H34" s="47">
        <v>3.0336568233753645</v>
      </c>
    </row>
    <row r="35" spans="1:8" ht="15">
      <c r="A35" s="5">
        <v>33</v>
      </c>
      <c r="B35" s="5">
        <v>33</v>
      </c>
      <c r="C35" s="1" t="s">
        <v>280</v>
      </c>
      <c r="D35" s="23">
        <v>1745485</v>
      </c>
      <c r="E35" s="29">
        <f>SUM('D4'!D35:AE35)+'D4'!AJ35</f>
        <v>9579781.761425732</v>
      </c>
      <c r="F35" s="47">
        <f t="shared" si="0"/>
        <v>5.488320874384903</v>
      </c>
      <c r="G35" s="47">
        <v>10.15004995561074</v>
      </c>
      <c r="H35" s="47">
        <v>9.10922107446927</v>
      </c>
    </row>
    <row r="36" spans="1:8" ht="15">
      <c r="A36" s="5">
        <v>34</v>
      </c>
      <c r="B36" s="5">
        <v>34</v>
      </c>
      <c r="C36" s="1" t="s">
        <v>281</v>
      </c>
      <c r="D36" s="23">
        <v>4794485</v>
      </c>
      <c r="E36" s="29">
        <f>SUM('D4'!D36:AE36)+'D4'!AJ36</f>
        <v>13593426.466285808</v>
      </c>
      <c r="F36" s="47">
        <f t="shared" si="0"/>
        <v>2.835221398395408</v>
      </c>
      <c r="G36" s="47">
        <v>10.584306425146865</v>
      </c>
      <c r="H36" s="47">
        <v>8.432711447957278</v>
      </c>
    </row>
    <row r="37" spans="1:8" ht="15">
      <c r="A37" s="5">
        <v>35</v>
      </c>
      <c r="B37" s="5">
        <v>35</v>
      </c>
      <c r="C37" s="1" t="s">
        <v>25</v>
      </c>
      <c r="D37" s="23">
        <v>1013874</v>
      </c>
      <c r="E37" s="29">
        <f>SUM('D4'!D37:AE37)+'D4'!AJ37</f>
        <v>2116578.3247271506</v>
      </c>
      <c r="F37" s="47">
        <f t="shared" si="0"/>
        <v>2.087614757580479</v>
      </c>
      <c r="G37" s="47">
        <v>5.49984945164962</v>
      </c>
      <c r="H37" s="47">
        <v>4.642047609405235</v>
      </c>
    </row>
    <row r="38" spans="1:8" ht="15">
      <c r="A38" s="5">
        <v>36</v>
      </c>
      <c r="B38" s="5">
        <v>36</v>
      </c>
      <c r="C38" s="1" t="s">
        <v>26</v>
      </c>
      <c r="D38" s="23">
        <v>2142250</v>
      </c>
      <c r="E38" s="29">
        <f>SUM('D4'!D38:AE38)+'D4'!AJ38</f>
        <v>7774395.963704086</v>
      </c>
      <c r="F38" s="47">
        <f t="shared" si="0"/>
        <v>3.629079688973783</v>
      </c>
      <c r="G38" s="47">
        <v>8.596727462739878</v>
      </c>
      <c r="H38" s="47">
        <v>7.297532637354701</v>
      </c>
    </row>
    <row r="39" spans="1:8" ht="15">
      <c r="A39" s="5">
        <v>37</v>
      </c>
      <c r="B39" s="5">
        <v>37</v>
      </c>
      <c r="C39" s="1" t="s">
        <v>247</v>
      </c>
      <c r="D39" s="23">
        <v>5086515</v>
      </c>
      <c r="E39" s="29">
        <f>SUM('D4'!D39:AE39)+'D4'!AJ39</f>
        <v>37685907.274744086</v>
      </c>
      <c r="F39" s="47">
        <f t="shared" si="0"/>
        <v>7.408983808116969</v>
      </c>
      <c r="G39" s="47">
        <v>27.045088319798182</v>
      </c>
      <c r="H39" s="47">
        <v>21.592364809804756</v>
      </c>
    </row>
    <row r="40" spans="1:8" ht="15">
      <c r="A40" s="5">
        <v>38</v>
      </c>
      <c r="B40" s="5">
        <v>38</v>
      </c>
      <c r="C40" s="1" t="s">
        <v>282</v>
      </c>
      <c r="D40" s="23">
        <v>10977055</v>
      </c>
      <c r="E40" s="29">
        <f>SUM('D4'!D40:AE40)+'D4'!AJ40</f>
        <v>9484640.879272915</v>
      </c>
      <c r="F40" s="47">
        <f t="shared" si="0"/>
        <v>0.8640423938180974</v>
      </c>
      <c r="G40" s="47">
        <v>15.78967103783454</v>
      </c>
      <c r="H40" s="47">
        <v>12.030382710976832</v>
      </c>
    </row>
    <row r="41" spans="1:8" ht="15">
      <c r="A41" s="5">
        <v>39</v>
      </c>
      <c r="B41" s="5">
        <v>39</v>
      </c>
      <c r="C41" s="1" t="s">
        <v>283</v>
      </c>
      <c r="D41" s="23">
        <v>4029720</v>
      </c>
      <c r="E41" s="29">
        <f>SUM('D4'!D41:AE41)+'D4'!AJ41</f>
        <v>18297818.926394347</v>
      </c>
      <c r="F41" s="47">
        <f t="shared" si="0"/>
        <v>4.540717202781917</v>
      </c>
      <c r="G41" s="47">
        <v>16.224086370388047</v>
      </c>
      <c r="H41" s="47">
        <v>13.038342356368233</v>
      </c>
    </row>
    <row r="42" spans="1:8" ht="15">
      <c r="A42" s="5">
        <v>40</v>
      </c>
      <c r="B42" s="5">
        <v>40</v>
      </c>
      <c r="C42" s="1" t="s">
        <v>248</v>
      </c>
      <c r="D42" s="23">
        <v>1395978</v>
      </c>
      <c r="E42" s="29">
        <f>SUM('D4'!D42:AE42)+'D4'!AJ42</f>
        <v>10264692.154557595</v>
      </c>
      <c r="F42" s="47">
        <f t="shared" si="0"/>
        <v>7.353047221773979</v>
      </c>
      <c r="G42" s="47">
        <v>26.172699082315493</v>
      </c>
      <c r="H42" s="47">
        <v>17.393852362190465</v>
      </c>
    </row>
    <row r="43" spans="1:8" ht="15">
      <c r="A43" s="5">
        <v>41</v>
      </c>
      <c r="B43" s="5">
        <v>41</v>
      </c>
      <c r="C43" s="1" t="s">
        <v>284</v>
      </c>
      <c r="D43" s="23">
        <v>4947139</v>
      </c>
      <c r="E43" s="29">
        <f>SUM('D4'!D43:AE43)+'D4'!AJ43</f>
        <v>4376954.963336407</v>
      </c>
      <c r="F43" s="47">
        <f t="shared" si="0"/>
        <v>0.8847446904840166</v>
      </c>
      <c r="G43" s="47">
        <v>13.459756606498583</v>
      </c>
      <c r="H43" s="47">
        <v>5.777875158858118</v>
      </c>
    </row>
    <row r="44" spans="1:8" ht="15">
      <c r="A44" s="5">
        <v>42</v>
      </c>
      <c r="B44" s="5">
        <v>42</v>
      </c>
      <c r="C44" s="1" t="s">
        <v>285</v>
      </c>
      <c r="D44" s="23">
        <v>6439523</v>
      </c>
      <c r="E44" s="29">
        <f>SUM('D4'!D44:AE44)+'D4'!AJ44</f>
        <v>1830358.6524871371</v>
      </c>
      <c r="F44" s="47">
        <f t="shared" si="0"/>
        <v>0.28423823511262203</v>
      </c>
      <c r="G44" s="47">
        <v>7.029863059255047</v>
      </c>
      <c r="H44" s="47">
        <v>4.918856375680042</v>
      </c>
    </row>
    <row r="45" spans="1:8" ht="15">
      <c r="A45" s="5">
        <v>43</v>
      </c>
      <c r="B45" s="5">
        <v>43</v>
      </c>
      <c r="C45" s="1" t="s">
        <v>27</v>
      </c>
      <c r="D45" s="23">
        <v>9268197</v>
      </c>
      <c r="E45" s="29">
        <f>SUM('D4'!D45:AE45)+'D4'!AJ45</f>
        <v>1417904.6474437027</v>
      </c>
      <c r="F45" s="47">
        <f t="shared" si="0"/>
        <v>0.15298602818257992</v>
      </c>
      <c r="G45" s="47">
        <v>6.27157057412162</v>
      </c>
      <c r="H45" s="47">
        <v>4.535519628891249</v>
      </c>
    </row>
    <row r="46" spans="1:8" ht="15">
      <c r="A46" s="5">
        <v>44</v>
      </c>
      <c r="B46" s="5">
        <v>44</v>
      </c>
      <c r="C46" s="1" t="s">
        <v>286</v>
      </c>
      <c r="D46" s="23">
        <v>9499173</v>
      </c>
      <c r="E46" s="29">
        <f>SUM('D4'!D46:AE46)+'D4'!AJ46</f>
        <v>1325329.7240771265</v>
      </c>
      <c r="F46" s="47">
        <f t="shared" si="0"/>
        <v>0.13952053763807928</v>
      </c>
      <c r="G46" s="47">
        <v>4.673581258739158</v>
      </c>
      <c r="H46" s="47">
        <v>3.3286513127415605</v>
      </c>
    </row>
    <row r="47" spans="1:8" ht="15">
      <c r="A47" s="5">
        <v>45</v>
      </c>
      <c r="B47" s="5">
        <v>45</v>
      </c>
      <c r="C47" s="1" t="s">
        <v>287</v>
      </c>
      <c r="D47" s="23">
        <v>11379231</v>
      </c>
      <c r="E47" s="29">
        <f>SUM('D4'!D47:AE47)+'D4'!AJ47</f>
        <v>1396213.2209488447</v>
      </c>
      <c r="F47" s="47">
        <f t="shared" si="0"/>
        <v>0.12269838101967037</v>
      </c>
      <c r="G47" s="47">
        <v>4.056730033601227</v>
      </c>
      <c r="H47" s="47">
        <v>2.9430533739310447</v>
      </c>
    </row>
    <row r="48" spans="1:8" ht="15">
      <c r="A48" s="5">
        <v>46</v>
      </c>
      <c r="B48" s="5">
        <v>46</v>
      </c>
      <c r="C48" s="1" t="s">
        <v>288</v>
      </c>
      <c r="D48" s="23">
        <v>3758898</v>
      </c>
      <c r="E48" s="29">
        <f>SUM('D4'!D48:AE48)+'D4'!AJ48</f>
        <v>569820.3867752762</v>
      </c>
      <c r="F48" s="47">
        <f t="shared" si="0"/>
        <v>0.1515924046822436</v>
      </c>
      <c r="G48" s="47">
        <v>5.058785525341646</v>
      </c>
      <c r="H48" s="47">
        <v>3.667768513097191</v>
      </c>
    </row>
    <row r="49" spans="1:8" ht="15">
      <c r="A49" s="5">
        <v>47</v>
      </c>
      <c r="B49" s="5">
        <v>47</v>
      </c>
      <c r="C49" s="1" t="s">
        <v>289</v>
      </c>
      <c r="D49" s="23">
        <v>3837731</v>
      </c>
      <c r="E49" s="29">
        <f>SUM('D4'!D49:AE49)+'D4'!AJ49</f>
        <v>244999.54567145658</v>
      </c>
      <c r="F49" s="47">
        <f t="shared" si="0"/>
        <v>0.06383968695863691</v>
      </c>
      <c r="G49" s="47">
        <v>2.923455186994473</v>
      </c>
      <c r="H49" s="47">
        <v>2.1099915681945487</v>
      </c>
    </row>
    <row r="50" spans="1:8" ht="15">
      <c r="A50" s="5">
        <v>48</v>
      </c>
      <c r="B50" s="5">
        <v>48</v>
      </c>
      <c r="C50" s="1" t="s">
        <v>290</v>
      </c>
      <c r="D50" s="23">
        <v>8818338</v>
      </c>
      <c r="E50" s="29">
        <f>SUM('D4'!D50:AE50)+'D4'!AJ50</f>
        <v>356889.8323575998</v>
      </c>
      <c r="F50" s="47">
        <f t="shared" si="0"/>
        <v>0.04047132604325212</v>
      </c>
      <c r="G50" s="47">
        <v>3.247437285050851</v>
      </c>
      <c r="H50" s="47">
        <v>2.2369449535892625</v>
      </c>
    </row>
    <row r="51" spans="1:8" ht="15">
      <c r="A51" s="5">
        <v>49</v>
      </c>
      <c r="B51" s="5">
        <v>49</v>
      </c>
      <c r="C51" s="1" t="s">
        <v>291</v>
      </c>
      <c r="D51" s="23">
        <v>29655974</v>
      </c>
      <c r="E51" s="29">
        <f>SUM('D4'!D51:AE51)+'D4'!AJ51</f>
        <v>3096973.051849631</v>
      </c>
      <c r="F51" s="47">
        <f t="shared" si="0"/>
        <v>0.10442998944663329</v>
      </c>
      <c r="G51" s="47">
        <v>2.6718290213649185</v>
      </c>
      <c r="H51" s="47">
        <v>1.8387420555427474</v>
      </c>
    </row>
    <row r="52" spans="1:8" ht="15">
      <c r="A52" s="5">
        <v>50</v>
      </c>
      <c r="B52" s="5">
        <v>50</v>
      </c>
      <c r="C52" s="1" t="s">
        <v>249</v>
      </c>
      <c r="D52" s="23">
        <v>5685332</v>
      </c>
      <c r="E52" s="29">
        <f>SUM('D4'!D52:AE52)+'D4'!AJ52</f>
        <v>476445.87102467386</v>
      </c>
      <c r="F52" s="47">
        <f t="shared" si="0"/>
        <v>0.08380264706171493</v>
      </c>
      <c r="G52" s="47">
        <v>3.8287501827316985</v>
      </c>
      <c r="H52" s="47">
        <v>2.590330467236161</v>
      </c>
    </row>
    <row r="53" spans="1:8" ht="15">
      <c r="A53" s="5">
        <v>51</v>
      </c>
      <c r="B53" s="5">
        <v>51</v>
      </c>
      <c r="C53" s="1" t="s">
        <v>250</v>
      </c>
      <c r="D53" s="23">
        <v>6225810</v>
      </c>
      <c r="E53" s="29">
        <f>SUM('D4'!D53:AE53)+'D4'!AJ53</f>
        <v>702428.4253188896</v>
      </c>
      <c r="F53" s="47">
        <f t="shared" si="0"/>
        <v>0.11282522680886335</v>
      </c>
      <c r="G53" s="47">
        <v>4.897822292110351</v>
      </c>
      <c r="H53" s="47">
        <v>2.856284897005727</v>
      </c>
    </row>
    <row r="54" spans="1:8" ht="15">
      <c r="A54" s="5">
        <v>52</v>
      </c>
      <c r="B54" s="5">
        <v>52</v>
      </c>
      <c r="C54" s="1" t="s">
        <v>292</v>
      </c>
      <c r="D54" s="23">
        <v>36964027</v>
      </c>
      <c r="E54" s="29">
        <f>SUM('D4'!D54:AE54)+'D4'!AJ54</f>
        <v>3684742.336965065</v>
      </c>
      <c r="F54" s="47">
        <f t="shared" si="0"/>
        <v>0.09968454835738176</v>
      </c>
      <c r="G54" s="47">
        <v>4.824350436297827</v>
      </c>
      <c r="H54" s="47">
        <v>3.302532933240182</v>
      </c>
    </row>
    <row r="55" spans="1:8" ht="15">
      <c r="A55" s="5">
        <v>53</v>
      </c>
      <c r="B55" s="5">
        <v>53</v>
      </c>
      <c r="C55" s="1" t="s">
        <v>251</v>
      </c>
      <c r="D55" s="23">
        <v>2181102</v>
      </c>
      <c r="E55" s="29">
        <f>SUM('D4'!D55:AE55)+'D4'!AJ55</f>
        <v>249103.20850159816</v>
      </c>
      <c r="F55" s="47">
        <f t="shared" si="0"/>
        <v>0.11420979326120381</v>
      </c>
      <c r="G55" s="47">
        <v>5.195376781643645</v>
      </c>
      <c r="H55" s="47">
        <v>3.785245193756036</v>
      </c>
    </row>
    <row r="56" spans="1:8" ht="15">
      <c r="A56" s="5">
        <v>54</v>
      </c>
      <c r="B56" s="5">
        <v>54</v>
      </c>
      <c r="C56" s="1" t="s">
        <v>293</v>
      </c>
      <c r="D56" s="23">
        <v>2710669</v>
      </c>
      <c r="E56" s="29">
        <f>SUM('D4'!D56:AE56)+'D4'!AJ56</f>
        <v>1666594.3345161688</v>
      </c>
      <c r="F56" s="47">
        <f t="shared" si="0"/>
        <v>0.6148276807371792</v>
      </c>
      <c r="G56" s="47">
        <v>4.430876630509367</v>
      </c>
      <c r="H56" s="47">
        <v>3.238859627506124</v>
      </c>
    </row>
    <row r="57" spans="1:8" ht="15">
      <c r="A57" s="5">
        <v>55</v>
      </c>
      <c r="B57" s="5">
        <v>55</v>
      </c>
      <c r="C57" s="1" t="s">
        <v>294</v>
      </c>
      <c r="D57" s="23">
        <v>3810740</v>
      </c>
      <c r="E57" s="29">
        <f>SUM('D4'!D57:AE57)+'D4'!AJ57</f>
        <v>388222.04152605875</v>
      </c>
      <c r="F57" s="47">
        <f t="shared" si="0"/>
        <v>0.10187576206355163</v>
      </c>
      <c r="G57" s="47">
        <v>2.8469146509563488</v>
      </c>
      <c r="H57" s="47">
        <v>1.97125432100494</v>
      </c>
    </row>
    <row r="58" spans="1:8" ht="15">
      <c r="A58" s="5">
        <v>56</v>
      </c>
      <c r="B58" s="5">
        <v>56</v>
      </c>
      <c r="C58" s="1" t="s">
        <v>28</v>
      </c>
      <c r="D58" s="23">
        <v>5597916</v>
      </c>
      <c r="E58" s="29">
        <f>SUM('D4'!D58:AE58)+'D4'!AJ58</f>
        <v>1824065.2590689757</v>
      </c>
      <c r="F58" s="47">
        <f t="shared" si="0"/>
        <v>0.32584720082776797</v>
      </c>
      <c r="G58" s="47">
        <v>4.932723995996087</v>
      </c>
      <c r="H58" s="47">
        <v>3.564070374267702</v>
      </c>
    </row>
    <row r="59" spans="1:8" ht="15">
      <c r="A59" s="5">
        <v>57</v>
      </c>
      <c r="B59" s="5">
        <v>57</v>
      </c>
      <c r="C59" s="1" t="s">
        <v>295</v>
      </c>
      <c r="D59" s="23">
        <v>41928888</v>
      </c>
      <c r="E59" s="29">
        <f>SUM('D4'!D59:AE59)+'D4'!AJ59</f>
        <v>2158813.0921768053</v>
      </c>
      <c r="F59" s="47">
        <f t="shared" si="0"/>
        <v>0.05148748739000198</v>
      </c>
      <c r="G59" s="47">
        <v>3.3515394108759122</v>
      </c>
      <c r="H59" s="47">
        <v>2.425837723921316</v>
      </c>
    </row>
    <row r="60" spans="1:8" ht="15">
      <c r="A60" s="5">
        <v>58</v>
      </c>
      <c r="B60" s="5">
        <v>58</v>
      </c>
      <c r="C60" s="1" t="s">
        <v>29</v>
      </c>
      <c r="D60" s="23">
        <v>8119751</v>
      </c>
      <c r="E60" s="29">
        <f>SUM('D4'!D60:AE60)+'D4'!AJ60</f>
        <v>1083872.0870934932</v>
      </c>
      <c r="F60" s="47">
        <f t="shared" si="0"/>
        <v>0.13348587747253496</v>
      </c>
      <c r="G60" s="47">
        <v>3.608808929817283</v>
      </c>
      <c r="H60" s="47">
        <v>2.6454918604916364</v>
      </c>
    </row>
    <row r="61" spans="1:8" ht="15">
      <c r="A61" s="5">
        <v>59</v>
      </c>
      <c r="B61" s="5">
        <v>59</v>
      </c>
      <c r="C61" s="1" t="s">
        <v>296</v>
      </c>
      <c r="D61" s="23">
        <v>38100648</v>
      </c>
      <c r="E61" s="29">
        <f>SUM('D4'!D61:AE61)+'D4'!AJ61</f>
        <v>9538796.483439004</v>
      </c>
      <c r="F61" s="47">
        <f t="shared" si="0"/>
        <v>0.2503578543713746</v>
      </c>
      <c r="G61" s="47">
        <v>4.276841920617689</v>
      </c>
      <c r="H61" s="47">
        <v>3.204837695286244</v>
      </c>
    </row>
    <row r="62" spans="1:8" ht="15">
      <c r="A62" s="5">
        <v>60</v>
      </c>
      <c r="B62" s="5">
        <v>60</v>
      </c>
      <c r="C62" s="1" t="s">
        <v>252</v>
      </c>
      <c r="D62" s="23">
        <v>16737515</v>
      </c>
      <c r="E62" s="29">
        <f>SUM('D4'!D62:AE62)+'D4'!AJ62</f>
        <v>219469563.30779323</v>
      </c>
      <c r="F62" s="47">
        <f t="shared" si="0"/>
        <v>13.112434152130303</v>
      </c>
      <c r="G62" s="47">
        <v>17.869962639364935</v>
      </c>
      <c r="H62" s="47">
        <v>16.77134530809793</v>
      </c>
    </row>
    <row r="63" spans="1:8" ht="15">
      <c r="A63" s="5">
        <v>61</v>
      </c>
      <c r="B63" s="5">
        <v>61</v>
      </c>
      <c r="C63" s="1" t="s">
        <v>297</v>
      </c>
      <c r="D63" s="23">
        <v>2072529</v>
      </c>
      <c r="E63" s="29">
        <f>SUM('D4'!D63:AE63)+'D4'!AJ63</f>
        <v>1383298.451446533</v>
      </c>
      <c r="F63" s="47">
        <f t="shared" si="0"/>
        <v>0.6674446781910086</v>
      </c>
      <c r="G63" s="47">
        <v>3.5145887808413154</v>
      </c>
      <c r="H63" s="47">
        <v>2.5270832246513635</v>
      </c>
    </row>
    <row r="64" spans="1:8" ht="15">
      <c r="A64" s="5">
        <v>62</v>
      </c>
      <c r="B64" s="5">
        <v>62</v>
      </c>
      <c r="C64" s="1" t="s">
        <v>253</v>
      </c>
      <c r="D64" s="23">
        <v>4558822</v>
      </c>
      <c r="E64" s="29">
        <f>SUM('D4'!D64:AE64)+'D4'!AJ64</f>
        <v>20379716.75182265</v>
      </c>
      <c r="F64" s="47">
        <f t="shared" si="0"/>
        <v>4.470390980789039</v>
      </c>
      <c r="G64" s="47">
        <v>7.245911795077884</v>
      </c>
      <c r="H64" s="47">
        <v>6.860192586119943</v>
      </c>
    </row>
    <row r="65" spans="1:8" ht="15">
      <c r="A65" s="5">
        <v>63</v>
      </c>
      <c r="B65" s="5">
        <v>63</v>
      </c>
      <c r="C65" s="1" t="s">
        <v>254</v>
      </c>
      <c r="D65" s="23">
        <v>3094654</v>
      </c>
      <c r="E65" s="29">
        <f>SUM('D4'!D65:AE65)+'D4'!AJ65</f>
        <v>3534236.76029526</v>
      </c>
      <c r="F65" s="47">
        <f t="shared" si="0"/>
        <v>1.1420458507785556</v>
      </c>
      <c r="G65" s="47">
        <v>2.806373580694749</v>
      </c>
      <c r="H65" s="47">
        <v>2.4683952662329687</v>
      </c>
    </row>
    <row r="66" spans="1:8" ht="15">
      <c r="A66" s="5">
        <v>64</v>
      </c>
      <c r="B66" s="5">
        <v>64</v>
      </c>
      <c r="C66" s="1" t="s">
        <v>298</v>
      </c>
      <c r="D66" s="23">
        <v>102321555</v>
      </c>
      <c r="E66" s="29">
        <f>SUM('D4'!D66:AE66)+'D4'!AJ66</f>
        <v>32639245.957006447</v>
      </c>
      <c r="F66" s="47">
        <f t="shared" si="0"/>
        <v>0.3189870009012905</v>
      </c>
      <c r="G66" s="47">
        <v>1.2990020075067756</v>
      </c>
      <c r="H66" s="47">
        <v>1.1007975996257675</v>
      </c>
    </row>
    <row r="67" spans="1:8" ht="15">
      <c r="A67" s="5">
        <v>65</v>
      </c>
      <c r="B67" s="5">
        <v>65</v>
      </c>
      <c r="C67" s="1" t="s">
        <v>299</v>
      </c>
      <c r="D67" s="23">
        <v>36334562</v>
      </c>
      <c r="E67" s="29">
        <f>SUM('D4'!D67:AE67)+'D4'!AJ67</f>
        <v>276934.7382563855</v>
      </c>
      <c r="F67" s="47">
        <f aca="true" t="shared" si="1" ref="F67:F75">E67/D67</f>
        <v>0.007621799273550773</v>
      </c>
      <c r="G67" s="47">
        <v>0.6200047835416512</v>
      </c>
      <c r="H67" s="47">
        <v>0.4888129598026958</v>
      </c>
    </row>
    <row r="68" spans="1:8" ht="15">
      <c r="A68" s="5">
        <v>66</v>
      </c>
      <c r="B68" s="5">
        <v>66</v>
      </c>
      <c r="C68" s="1" t="s">
        <v>255</v>
      </c>
      <c r="D68" s="23">
        <v>11285346</v>
      </c>
      <c r="E68" s="29">
        <f>SUM('D4'!D68:AE68)+'D4'!AJ68</f>
        <v>1677294.1237193225</v>
      </c>
      <c r="F68" s="47">
        <f t="shared" si="1"/>
        <v>0.14862584839838516</v>
      </c>
      <c r="G68" s="47">
        <v>0.7625117945891792</v>
      </c>
      <c r="H68" s="47">
        <v>0.6658742129753169</v>
      </c>
    </row>
    <row r="69" spans="1:8" ht="15">
      <c r="A69" s="5">
        <v>67</v>
      </c>
      <c r="B69" s="5">
        <v>67</v>
      </c>
      <c r="C69" s="1" t="s">
        <v>31</v>
      </c>
      <c r="D69" s="23">
        <v>52899852</v>
      </c>
      <c r="E69" s="29">
        <f>SUM('D4'!D69:AE69)+'D4'!AJ69</f>
        <v>1601911.1725011964</v>
      </c>
      <c r="F69" s="47">
        <f t="shared" si="1"/>
        <v>0.03028195943726263</v>
      </c>
      <c r="G69" s="47">
        <v>0.28045345380499437</v>
      </c>
      <c r="H69" s="47">
        <v>0.21652267251393167</v>
      </c>
    </row>
    <row r="70" spans="1:8" ht="15">
      <c r="A70" s="5">
        <v>68</v>
      </c>
      <c r="B70" s="5">
        <v>68</v>
      </c>
      <c r="C70" s="1" t="s">
        <v>300</v>
      </c>
      <c r="D70" s="23">
        <v>6285627</v>
      </c>
      <c r="E70" s="29">
        <f>SUM('D4'!D70:AE70)+'D4'!AJ70</f>
        <v>1586009.3790116648</v>
      </c>
      <c r="F70" s="47">
        <f t="shared" si="1"/>
        <v>0.25232317778507457</v>
      </c>
      <c r="G70" s="47">
        <v>2.014262253445075</v>
      </c>
      <c r="H70" s="47">
        <v>1.7195704225991693</v>
      </c>
    </row>
    <row r="71" spans="1:8" ht="15">
      <c r="A71" s="5">
        <v>69</v>
      </c>
      <c r="B71" s="5">
        <v>69</v>
      </c>
      <c r="C71" s="1" t="s">
        <v>301</v>
      </c>
      <c r="D71" s="23">
        <v>18377959</v>
      </c>
      <c r="E71" s="29">
        <f>SUM('D4'!D71:AE71)+'D4'!AJ71</f>
        <v>37925288.68538056</v>
      </c>
      <c r="F71" s="47">
        <f t="shared" si="1"/>
        <v>2.0636289745439393</v>
      </c>
      <c r="G71" s="47">
        <v>4.915807203300587</v>
      </c>
      <c r="H71" s="47">
        <v>4.015413638910536</v>
      </c>
    </row>
    <row r="72" spans="1:8" ht="15">
      <c r="A72" s="5">
        <v>70</v>
      </c>
      <c r="B72" s="5">
        <v>70</v>
      </c>
      <c r="C72" s="1" t="s">
        <v>302</v>
      </c>
      <c r="D72" s="23">
        <v>9216306</v>
      </c>
      <c r="E72" s="29">
        <f>SUM('D4'!D72:AE72)+'D4'!AJ72</f>
        <v>37841153.63407934</v>
      </c>
      <c r="F72" s="47">
        <f t="shared" si="1"/>
        <v>4.1058916266538175</v>
      </c>
      <c r="G72" s="47">
        <v>11.166643501443517</v>
      </c>
      <c r="H72" s="47">
        <v>8.870430617648521</v>
      </c>
    </row>
    <row r="73" spans="1:8" ht="15">
      <c r="A73" s="5">
        <v>71</v>
      </c>
      <c r="B73" s="5">
        <v>71</v>
      </c>
      <c r="C73" s="1" t="s">
        <v>303</v>
      </c>
      <c r="D73" s="23">
        <v>4562409</v>
      </c>
      <c r="E73" s="29">
        <f>SUM('D4'!D73:AE73)+'D4'!AJ73</f>
        <v>894561960.6250643</v>
      </c>
      <c r="F73" s="47">
        <f t="shared" si="1"/>
        <v>196.07228563354673</v>
      </c>
      <c r="G73" s="47">
        <v>263.38922463822723</v>
      </c>
      <c r="H73" s="47">
        <v>240.3454376491499</v>
      </c>
    </row>
    <row r="74" spans="1:8" ht="15">
      <c r="A74" s="5">
        <v>72</v>
      </c>
      <c r="B74" s="5">
        <v>72</v>
      </c>
      <c r="C74" s="1" t="s">
        <v>32</v>
      </c>
      <c r="D74" s="23">
        <v>2414322</v>
      </c>
      <c r="E74" s="29">
        <f>SUM('D4'!D74:AE74)+'D4'!AJ74</f>
        <v>309975.22458147485</v>
      </c>
      <c r="F74" s="47">
        <f t="shared" si="1"/>
        <v>0.12839017520507823</v>
      </c>
      <c r="G74" s="47">
        <v>2.199740791365231</v>
      </c>
      <c r="H74" s="47">
        <v>1.597561411110891</v>
      </c>
    </row>
    <row r="75" spans="1:8" ht="15">
      <c r="A75" s="5">
        <v>73</v>
      </c>
      <c r="B75" s="5">
        <v>73</v>
      </c>
      <c r="C75" s="1" t="s">
        <v>256</v>
      </c>
      <c r="D75" s="23">
        <v>596181</v>
      </c>
      <c r="E75" s="29">
        <f>SUM('D4'!D75:AE75)+'D4'!AJ75</f>
        <v>346952.5968592998</v>
      </c>
      <c r="F75" s="47">
        <f t="shared" si="1"/>
        <v>0.5819584939125866</v>
      </c>
      <c r="G75" s="47">
        <v>1.6019134682766276</v>
      </c>
      <c r="H75" s="47">
        <v>1.3661814534354042</v>
      </c>
    </row>
    <row r="76" spans="1:8" ht="15">
      <c r="A76" s="5">
        <v>74</v>
      </c>
      <c r="B76" s="5">
        <v>74</v>
      </c>
      <c r="C76" s="1" t="s">
        <v>33</v>
      </c>
      <c r="D76" s="23">
        <v>1604686</v>
      </c>
      <c r="E76" s="29">
        <f>SUM('D4'!D76:AE76)+'D4'!AJ76</f>
        <v>89340.05561797635</v>
      </c>
      <c r="F76" s="47">
        <f aca="true" t="shared" si="2" ref="F76:F95">E76/D76</f>
        <v>0.05567447813340202</v>
      </c>
      <c r="G76" s="47">
        <v>1.4653389968123873</v>
      </c>
      <c r="H76" s="47">
        <v>1.2714678364158265</v>
      </c>
    </row>
    <row r="77" spans="1:8" ht="15">
      <c r="A77" s="5">
        <v>75</v>
      </c>
      <c r="B77" s="5">
        <v>75</v>
      </c>
      <c r="C77" s="1" t="s">
        <v>304</v>
      </c>
      <c r="D77" s="23">
        <v>7056286</v>
      </c>
      <c r="E77" s="29">
        <f>SUM('D4'!D77:AE77)+'D4'!AJ77</f>
        <v>838802.8892701886</v>
      </c>
      <c r="F77" s="47">
        <f t="shared" si="2"/>
        <v>0.11887314222668818</v>
      </c>
      <c r="G77" s="47">
        <v>1.6790230683505347</v>
      </c>
      <c r="H77" s="47">
        <v>1.3540509228666573</v>
      </c>
    </row>
    <row r="78" spans="1:8" ht="15">
      <c r="A78" s="5">
        <v>76</v>
      </c>
      <c r="B78" s="5">
        <v>76</v>
      </c>
      <c r="C78" s="1" t="s">
        <v>305</v>
      </c>
      <c r="D78" s="23">
        <v>12083475</v>
      </c>
      <c r="E78" s="29">
        <f>SUM('D4'!D78:AE78)+'D4'!AJ78</f>
        <v>645727.398439456</v>
      </c>
      <c r="F78" s="47">
        <f t="shared" si="2"/>
        <v>0.053438882311541674</v>
      </c>
      <c r="G78" s="47">
        <v>0.8068966230464997</v>
      </c>
      <c r="H78" s="47">
        <v>0.6560553367126906</v>
      </c>
    </row>
    <row r="79" spans="1:8" ht="15">
      <c r="A79" s="5">
        <v>77</v>
      </c>
      <c r="B79" s="5">
        <v>77</v>
      </c>
      <c r="C79" s="1" t="s">
        <v>257</v>
      </c>
      <c r="D79" s="23">
        <v>2679336</v>
      </c>
      <c r="E79" s="29">
        <f>SUM('D4'!D79:AE79)+'D4'!AJ79</f>
        <v>712291.7374006166</v>
      </c>
      <c r="F79" s="47">
        <f t="shared" si="2"/>
        <v>0.2658463654430115</v>
      </c>
      <c r="G79" s="47">
        <v>1.534417880068119</v>
      </c>
      <c r="H79" s="47">
        <v>1.2701570631442338</v>
      </c>
    </row>
    <row r="80" spans="1:8" ht="15">
      <c r="A80" s="5">
        <v>78</v>
      </c>
      <c r="B80" s="5">
        <v>78</v>
      </c>
      <c r="C80" s="1" t="s">
        <v>306</v>
      </c>
      <c r="D80" s="23">
        <v>26216958</v>
      </c>
      <c r="E80" s="29">
        <f>SUM('D4'!D80:AE80)+'D4'!AJ80</f>
        <v>16167375.548760599</v>
      </c>
      <c r="F80" s="47">
        <f t="shared" si="2"/>
        <v>0.6166762577397652</v>
      </c>
      <c r="G80" s="47">
        <v>1.9187910057296362</v>
      </c>
      <c r="H80" s="47">
        <v>1.617405577567208</v>
      </c>
    </row>
    <row r="81" spans="1:8" ht="15">
      <c r="A81" s="5">
        <v>79</v>
      </c>
      <c r="B81" s="5">
        <v>79</v>
      </c>
      <c r="C81" s="1" t="s">
        <v>307</v>
      </c>
      <c r="D81" s="23">
        <v>22229403</v>
      </c>
      <c r="E81" s="29">
        <f>SUM('D4'!D81:AE81)+'D4'!AJ81</f>
        <v>9128348.448295917</v>
      </c>
      <c r="F81" s="47">
        <f t="shared" si="2"/>
        <v>0.41064298705169533</v>
      </c>
      <c r="G81" s="47">
        <v>1.225909568253003</v>
      </c>
      <c r="H81" s="47">
        <v>1.078143530792964</v>
      </c>
    </row>
    <row r="82" spans="1:8" ht="15">
      <c r="A82" s="5">
        <v>80</v>
      </c>
      <c r="B82" s="5">
        <v>80</v>
      </c>
      <c r="C82" s="1" t="s">
        <v>308</v>
      </c>
      <c r="D82" s="23">
        <v>11017593</v>
      </c>
      <c r="E82" s="29">
        <f>SUM('D4'!D82:AE82)+'D4'!AJ82</f>
        <v>4432819.720492004</v>
      </c>
      <c r="F82" s="47">
        <f t="shared" si="2"/>
        <v>0.402340122791975</v>
      </c>
      <c r="G82" s="47">
        <v>1.9945504266306686</v>
      </c>
      <c r="H82" s="47">
        <v>1.7050666438230089</v>
      </c>
    </row>
    <row r="83" spans="1:8" ht="15">
      <c r="A83" s="5">
        <v>81</v>
      </c>
      <c r="B83" s="5">
        <v>81</v>
      </c>
      <c r="C83" s="1" t="s">
        <v>309</v>
      </c>
      <c r="D83" s="23">
        <v>30506537</v>
      </c>
      <c r="E83" s="29">
        <f>SUM('D4'!D83:AE83)+'D4'!AJ83</f>
        <v>16517404.645910384</v>
      </c>
      <c r="F83" s="47">
        <f t="shared" si="2"/>
        <v>0.5414382053889101</v>
      </c>
      <c r="G83" s="47">
        <v>2.2322745922952216</v>
      </c>
      <c r="H83" s="47">
        <v>1.8464496802735484</v>
      </c>
    </row>
    <row r="84" spans="1:8" ht="15">
      <c r="A84" s="5">
        <v>82</v>
      </c>
      <c r="B84" s="5">
        <v>82</v>
      </c>
      <c r="C84" s="1" t="s">
        <v>258</v>
      </c>
      <c r="D84" s="23">
        <v>5722850</v>
      </c>
      <c r="E84" s="29">
        <f>SUM('D4'!D84:AE84)+'D4'!AJ84</f>
        <v>80106.46914725957</v>
      </c>
      <c r="F84" s="47">
        <f t="shared" si="2"/>
        <v>0.013997653118159583</v>
      </c>
      <c r="G84" s="47">
        <v>1.5152066806514055</v>
      </c>
      <c r="H84" s="47">
        <v>1.210598703634844</v>
      </c>
    </row>
    <row r="85" spans="1:8" ht="15">
      <c r="A85" s="5">
        <v>83</v>
      </c>
      <c r="B85" s="5">
        <v>83</v>
      </c>
      <c r="C85" s="1" t="s">
        <v>259</v>
      </c>
      <c r="D85" s="23">
        <v>4658723</v>
      </c>
      <c r="E85" s="29">
        <f>SUM('D4'!D85:AE85)+'D4'!AJ85</f>
        <v>1205090.7802450273</v>
      </c>
      <c r="F85" s="47">
        <f t="shared" si="2"/>
        <v>0.2586740572996135</v>
      </c>
      <c r="G85" s="47">
        <v>1.382276183211413</v>
      </c>
      <c r="H85" s="47">
        <v>1.108479020000804</v>
      </c>
    </row>
    <row r="86" spans="1:8" ht="15">
      <c r="A86" s="5">
        <v>84</v>
      </c>
      <c r="B86" s="5">
        <v>84</v>
      </c>
      <c r="C86" s="1" t="s">
        <v>310</v>
      </c>
      <c r="D86" s="23">
        <v>14517226</v>
      </c>
      <c r="E86" s="29">
        <f>SUM('D4'!D86:AE86)+'D4'!AJ86</f>
        <v>2620531.1836206117</v>
      </c>
      <c r="F86" s="47">
        <f t="shared" si="2"/>
        <v>0.18051184045909402</v>
      </c>
      <c r="G86" s="47">
        <v>1.5687306194737143</v>
      </c>
      <c r="H86" s="47">
        <v>1.2902546331896014</v>
      </c>
    </row>
    <row r="87" spans="1:8" ht="15">
      <c r="A87" s="5">
        <v>85</v>
      </c>
      <c r="B87" s="5">
        <v>85</v>
      </c>
      <c r="C87" s="1" t="s">
        <v>311</v>
      </c>
      <c r="D87" s="23">
        <v>10663324</v>
      </c>
      <c r="E87" s="29">
        <f>SUM('D4'!D87:AE87)+'D4'!AJ87</f>
        <v>576806.7889578784</v>
      </c>
      <c r="F87" s="47">
        <f t="shared" si="2"/>
        <v>0.05409258772948082</v>
      </c>
      <c r="G87" s="47">
        <v>0.7016607531346893</v>
      </c>
      <c r="H87" s="47">
        <v>0.5322260178166374</v>
      </c>
    </row>
    <row r="88" spans="1:8" ht="15">
      <c r="A88" s="5">
        <v>86</v>
      </c>
      <c r="B88" s="5">
        <v>86</v>
      </c>
      <c r="C88" s="1" t="s">
        <v>312</v>
      </c>
      <c r="D88" s="23">
        <v>12805586</v>
      </c>
      <c r="E88" s="29">
        <f>SUM('D4'!D88:AE88)+'D4'!AJ88</f>
        <v>233289.51929899532</v>
      </c>
      <c r="F88" s="47">
        <f t="shared" si="2"/>
        <v>0.018217793336360814</v>
      </c>
      <c r="G88" s="47">
        <v>2.6536263167539706</v>
      </c>
      <c r="H88" s="47">
        <v>1.8740949120051862</v>
      </c>
    </row>
    <row r="89" spans="1:8" ht="15">
      <c r="A89" s="5">
        <v>87</v>
      </c>
      <c r="B89" s="5">
        <v>87</v>
      </c>
      <c r="C89" s="1" t="s">
        <v>34</v>
      </c>
      <c r="D89" s="23">
        <v>24705133</v>
      </c>
      <c r="E89" s="29">
        <f>SUM('D4'!D89:AE89)+'D4'!AJ89</f>
        <v>1732420.2337009984</v>
      </c>
      <c r="F89" s="47">
        <f t="shared" si="2"/>
        <v>0.07012389828870778</v>
      </c>
      <c r="G89" s="47">
        <v>0.8138802245020527</v>
      </c>
      <c r="H89" s="47">
        <v>0.6462487623828256</v>
      </c>
    </row>
    <row r="90" spans="1:8" ht="15">
      <c r="A90" s="5">
        <v>88</v>
      </c>
      <c r="B90" s="5">
        <v>88</v>
      </c>
      <c r="C90" s="1" t="s">
        <v>260</v>
      </c>
      <c r="D90" s="23">
        <v>13517060</v>
      </c>
      <c r="E90" s="29">
        <f>SUM('D4'!D90:AE90)+'D4'!AJ90</f>
        <v>5273897.50553689</v>
      </c>
      <c r="F90" s="47">
        <f t="shared" si="2"/>
        <v>0.3901660202393782</v>
      </c>
      <c r="G90" s="47">
        <v>1.8290302738435904</v>
      </c>
      <c r="H90" s="47">
        <v>1.5680949383940814</v>
      </c>
    </row>
    <row r="91" spans="1:8" ht="15">
      <c r="A91" s="5">
        <v>89</v>
      </c>
      <c r="B91" s="5">
        <v>89</v>
      </c>
      <c r="C91" s="1" t="s">
        <v>261</v>
      </c>
      <c r="D91" s="23">
        <v>22894947</v>
      </c>
      <c r="E91" s="29">
        <f>SUM('D4'!D91:AE91)+'D4'!AJ91</f>
        <v>3007889.485994496</v>
      </c>
      <c r="F91" s="47">
        <f t="shared" si="2"/>
        <v>0.1313778750391733</v>
      </c>
      <c r="G91" s="47">
        <v>3.2479273000252893</v>
      </c>
      <c r="H91" s="47">
        <v>2.539829891569805</v>
      </c>
    </row>
    <row r="92" spans="1:8" ht="15">
      <c r="A92" s="5">
        <v>90</v>
      </c>
      <c r="B92" s="5">
        <v>90</v>
      </c>
      <c r="C92" s="1" t="s">
        <v>35</v>
      </c>
      <c r="D92" s="23">
        <v>7004908</v>
      </c>
      <c r="E92" s="29">
        <f>SUM('D4'!D92:AE92)+'D4'!AJ92</f>
        <v>1316541.2540159828</v>
      </c>
      <c r="F92" s="47">
        <f t="shared" si="2"/>
        <v>0.18794554532564636</v>
      </c>
      <c r="G92" s="47">
        <v>2.7970910295981124</v>
      </c>
      <c r="H92" s="47">
        <v>2.253143123442003</v>
      </c>
    </row>
    <row r="93" spans="1:8" ht="15">
      <c r="A93" s="5">
        <v>91</v>
      </c>
      <c r="B93" s="5">
        <v>91</v>
      </c>
      <c r="C93" s="1" t="s">
        <v>36</v>
      </c>
      <c r="D93" s="23">
        <v>10756340</v>
      </c>
      <c r="E93" s="29">
        <f>SUM('D4'!D93:AE93)+'D4'!AJ93</f>
        <v>2948581.3264258914</v>
      </c>
      <c r="F93" s="47">
        <f t="shared" si="2"/>
        <v>0.274124965036982</v>
      </c>
      <c r="G93" s="47">
        <v>1.5095029240643618</v>
      </c>
      <c r="H93" s="47">
        <v>1.2541795320894291</v>
      </c>
    </row>
    <row r="94" spans="1:8" ht="15">
      <c r="A94" s="5">
        <v>92</v>
      </c>
      <c r="B94" s="5">
        <v>92</v>
      </c>
      <c r="C94" s="1" t="s">
        <v>37</v>
      </c>
      <c r="D94" s="23">
        <v>2036983</v>
      </c>
      <c r="E94" s="29">
        <f>SUM('D4'!D94:AE94)+'D4'!AJ94</f>
        <v>0</v>
      </c>
      <c r="F94" s="47">
        <f t="shared" si="2"/>
        <v>0</v>
      </c>
      <c r="G94" s="47">
        <v>7.4859991008352695</v>
      </c>
      <c r="H94" s="47">
        <v>5.810069246671944</v>
      </c>
    </row>
    <row r="95" spans="1:8" ht="15">
      <c r="A95" s="5">
        <v>93</v>
      </c>
      <c r="B95" s="5">
        <v>93</v>
      </c>
      <c r="C95" s="1" t="s">
        <v>38</v>
      </c>
      <c r="D95" s="23">
        <v>5517576</v>
      </c>
      <c r="E95" s="29">
        <f>SUM('D4'!D95:AE95)+'D4'!AJ95</f>
        <v>4196512.046118307</v>
      </c>
      <c r="F95" s="47">
        <f t="shared" si="2"/>
        <v>0.7605716796865701</v>
      </c>
      <c r="G95" s="47">
        <v>2.481644180938779</v>
      </c>
      <c r="H95" s="47">
        <v>2.044055404409762</v>
      </c>
    </row>
    <row r="96" spans="1:8" ht="15">
      <c r="A96" s="7">
        <v>94</v>
      </c>
      <c r="B96" s="7"/>
      <c r="C96" s="8" t="s">
        <v>39</v>
      </c>
      <c r="D96" s="7">
        <v>937100631</v>
      </c>
      <c r="E96" s="9">
        <f>SUM('D4'!D96:AE96)+'D4'!AJ96</f>
        <v>1846250908.7177358</v>
      </c>
      <c r="F96" s="48"/>
      <c r="G96" s="48"/>
      <c r="H96" s="48"/>
    </row>
    <row r="97" spans="4:8" ht="15">
      <c r="D97" s="23"/>
      <c r="E97" s="29"/>
      <c r="F97" s="50"/>
      <c r="G97" s="50"/>
      <c r="H97" s="50"/>
    </row>
    <row r="98" spans="1:8" ht="15">
      <c r="A98" s="5">
        <v>95</v>
      </c>
      <c r="C98" s="1" t="s">
        <v>63</v>
      </c>
      <c r="D98" s="13"/>
      <c r="E98" s="31">
        <f>SUM('D4'!D98:AE98)+'D4'!AJ98</f>
        <v>24124970.001693796</v>
      </c>
      <c r="F98" s="61"/>
      <c r="G98" s="61"/>
      <c r="H98" s="61"/>
    </row>
    <row r="99" spans="1:5" ht="15">
      <c r="A99" s="7"/>
      <c r="B99" s="7"/>
      <c r="C99" s="8" t="s">
        <v>1</v>
      </c>
      <c r="D99" s="23"/>
      <c r="E99" s="29">
        <f>SUM('D4'!D99:AE99)+'D4'!AJ99</f>
        <v>1870375878.7194297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H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7" bestFit="1" customWidth="1"/>
    <col min="7" max="7" width="21.00390625" style="47" bestFit="1" customWidth="1"/>
    <col min="8" max="8" width="25.50390625" style="47" bestFit="1" customWidth="1"/>
    <col min="9" max="16384" width="9.00390625" style="5" customWidth="1"/>
  </cols>
  <sheetData>
    <row r="1" spans="1:8" ht="18">
      <c r="A1" s="17" t="s">
        <v>223</v>
      </c>
      <c r="B1" s="1" t="s">
        <v>4</v>
      </c>
      <c r="C1" s="1" t="s">
        <v>11</v>
      </c>
      <c r="D1" s="1" t="s">
        <v>9</v>
      </c>
      <c r="E1" s="1" t="s">
        <v>224</v>
      </c>
      <c r="F1" s="46" t="s">
        <v>225</v>
      </c>
      <c r="G1" s="47" t="s">
        <v>226</v>
      </c>
      <c r="H1" s="47" t="s">
        <v>227</v>
      </c>
    </row>
    <row r="2" spans="1:8" ht="15">
      <c r="A2" s="1" t="s">
        <v>3</v>
      </c>
      <c r="B2" s="1" t="s">
        <v>5</v>
      </c>
      <c r="C2" s="22" t="s">
        <v>175</v>
      </c>
      <c r="D2" s="1" t="s">
        <v>10</v>
      </c>
      <c r="E2" s="5" t="s">
        <v>222</v>
      </c>
      <c r="F2" s="47" t="s">
        <v>228</v>
      </c>
      <c r="G2" s="47" t="s">
        <v>228</v>
      </c>
      <c r="H2" s="47" t="s">
        <v>228</v>
      </c>
    </row>
    <row r="3" spans="1:8" ht="15">
      <c r="A3" s="7">
        <v>1</v>
      </c>
      <c r="B3" s="7">
        <v>1</v>
      </c>
      <c r="C3" s="8" t="s">
        <v>263</v>
      </c>
      <c r="D3" s="7">
        <v>8415110</v>
      </c>
      <c r="E3" s="9">
        <f>SUM('D5'!D3:AE3)+SUM('D5'!AK3:AN3)</f>
        <v>14839230.539982457</v>
      </c>
      <c r="F3" s="48">
        <f aca="true" t="shared" si="0" ref="F3:F66">E3/D3</f>
        <v>1.763403038104369</v>
      </c>
      <c r="G3" s="48">
        <v>2.577034083737447</v>
      </c>
      <c r="H3" s="48">
        <v>2.500194744565515</v>
      </c>
    </row>
    <row r="4" spans="1:8" ht="15">
      <c r="A4" s="5">
        <v>2</v>
      </c>
      <c r="B4" s="5">
        <v>2</v>
      </c>
      <c r="C4" s="1" t="s">
        <v>264</v>
      </c>
      <c r="D4" s="23">
        <v>2976925</v>
      </c>
      <c r="E4" s="29">
        <f>SUM('D5'!D4:AE4)+SUM('D5'!AK4:AN4)</f>
        <v>43360.79981866161</v>
      </c>
      <c r="F4" s="47">
        <f t="shared" si="0"/>
        <v>0.014565633940613757</v>
      </c>
      <c r="G4" s="47">
        <v>1.7945757501950326</v>
      </c>
      <c r="H4" s="47">
        <v>1.5413677346361947</v>
      </c>
    </row>
    <row r="5" spans="1:8" ht="15">
      <c r="A5" s="5">
        <v>3</v>
      </c>
      <c r="B5" s="5">
        <v>3</v>
      </c>
      <c r="C5" s="1" t="s">
        <v>241</v>
      </c>
      <c r="D5" s="23">
        <v>676113</v>
      </c>
      <c r="E5" s="29">
        <f>SUM('D5'!D5:AE5)+SUM('D5'!AK5:AN5)</f>
        <v>5572068.902996341</v>
      </c>
      <c r="F5" s="47">
        <f t="shared" si="0"/>
        <v>8.241327859390871</v>
      </c>
      <c r="G5" s="47">
        <v>8.76749927788115</v>
      </c>
      <c r="H5" s="47">
        <v>8.686207572622195</v>
      </c>
    </row>
    <row r="6" spans="1:8" ht="15">
      <c r="A6" s="5">
        <v>4</v>
      </c>
      <c r="B6" s="5">
        <v>4</v>
      </c>
      <c r="C6" s="1" t="s">
        <v>265</v>
      </c>
      <c r="D6" s="23">
        <v>1452277</v>
      </c>
      <c r="E6" s="29">
        <f>SUM('D5'!D6:AE6)+SUM('D5'!AK6:AN6)</f>
        <v>486075.5749735341</v>
      </c>
      <c r="F6" s="47">
        <f t="shared" si="0"/>
        <v>0.33469894171258935</v>
      </c>
      <c r="G6" s="47">
        <v>0.8965081877377739</v>
      </c>
      <c r="H6" s="47">
        <v>0.7809892917203761</v>
      </c>
    </row>
    <row r="7" spans="1:8" ht="15">
      <c r="A7" s="5">
        <v>5</v>
      </c>
      <c r="B7" s="5">
        <v>5</v>
      </c>
      <c r="C7" s="1" t="s">
        <v>266</v>
      </c>
      <c r="D7" s="23">
        <v>2297339</v>
      </c>
      <c r="E7" s="29">
        <f>SUM('D5'!D7:AE7)+SUM('D5'!AK7:AN7)</f>
        <v>14721752.49171592</v>
      </c>
      <c r="F7" s="47">
        <f t="shared" si="0"/>
        <v>6.408175933859095</v>
      </c>
      <c r="G7" s="47">
        <v>7.194726102366897</v>
      </c>
      <c r="H7" s="47">
        <v>7.058900531929398</v>
      </c>
    </row>
    <row r="8" spans="1:8" ht="15">
      <c r="A8" s="5">
        <v>6</v>
      </c>
      <c r="B8" s="5">
        <v>6</v>
      </c>
      <c r="C8" s="1" t="s">
        <v>16</v>
      </c>
      <c r="D8" s="23">
        <v>15927</v>
      </c>
      <c r="E8" s="29">
        <f>SUM('D5'!D8:AE8)+SUM('D5'!AK8:AN8)</f>
        <v>4123.339341635288</v>
      </c>
      <c r="F8" s="47">
        <f t="shared" si="0"/>
        <v>0.2588898939935511</v>
      </c>
      <c r="G8" s="47">
        <v>1.0061621355752286</v>
      </c>
      <c r="H8" s="47">
        <v>0.9437434448756932</v>
      </c>
    </row>
    <row r="9" spans="1:8" ht="15">
      <c r="A9" s="5">
        <v>7</v>
      </c>
      <c r="B9" s="5">
        <v>7</v>
      </c>
      <c r="C9" s="1" t="s">
        <v>267</v>
      </c>
      <c r="D9" s="23">
        <v>1474534</v>
      </c>
      <c r="E9" s="29">
        <f>SUM('D5'!D9:AE9)+SUM('D5'!AK9:AN9)</f>
        <v>352995.6424540415</v>
      </c>
      <c r="F9" s="47">
        <f t="shared" si="0"/>
        <v>0.23939471212874136</v>
      </c>
      <c r="G9" s="47">
        <v>1.4438527922531994</v>
      </c>
      <c r="H9" s="47">
        <v>1.3711205093577175</v>
      </c>
    </row>
    <row r="10" spans="1:8" ht="15">
      <c r="A10" s="5">
        <v>8</v>
      </c>
      <c r="B10" s="5">
        <v>8</v>
      </c>
      <c r="C10" s="1" t="s">
        <v>17</v>
      </c>
      <c r="D10" s="23">
        <v>84316</v>
      </c>
      <c r="E10" s="29">
        <f>SUM('D5'!D10:AE10)+SUM('D5'!AK10:AN10)</f>
        <v>12202.521448301186</v>
      </c>
      <c r="F10" s="47">
        <f t="shared" si="0"/>
        <v>0.1447236757946438</v>
      </c>
      <c r="G10" s="47">
        <v>0.6755199156731182</v>
      </c>
      <c r="H10" s="47">
        <v>0.6200569213092506</v>
      </c>
    </row>
    <row r="11" spans="1:8" ht="15">
      <c r="A11" s="5">
        <v>9</v>
      </c>
      <c r="B11" s="5">
        <v>9</v>
      </c>
      <c r="C11" s="1" t="s">
        <v>18</v>
      </c>
      <c r="D11" s="23">
        <v>84765</v>
      </c>
      <c r="E11" s="29">
        <f>SUM('D5'!D11:AE11)+SUM('D5'!AK11:AN11)</f>
        <v>2253.1439524342454</v>
      </c>
      <c r="F11" s="47">
        <f t="shared" si="0"/>
        <v>0.02658106473702879</v>
      </c>
      <c r="G11" s="47">
        <v>0.3007901269578431</v>
      </c>
      <c r="H11" s="47">
        <v>0.2730817405673338</v>
      </c>
    </row>
    <row r="12" spans="1:8" ht="15">
      <c r="A12" s="5">
        <v>10</v>
      </c>
      <c r="B12" s="5">
        <v>10</v>
      </c>
      <c r="C12" s="1" t="s">
        <v>268</v>
      </c>
      <c r="D12" s="23">
        <v>26443521</v>
      </c>
      <c r="E12" s="29">
        <f>SUM('D5'!D12:AE12)+SUM('D5'!AK12:AN12)</f>
        <v>2528459.2296158834</v>
      </c>
      <c r="F12" s="47">
        <f t="shared" si="0"/>
        <v>0.0956173434549765</v>
      </c>
      <c r="G12" s="47">
        <v>1.5153008783862543</v>
      </c>
      <c r="H12" s="47">
        <v>1.2677570466605441</v>
      </c>
    </row>
    <row r="13" spans="1:8" ht="15">
      <c r="A13" s="5">
        <v>11</v>
      </c>
      <c r="B13" s="5">
        <v>11</v>
      </c>
      <c r="C13" s="1" t="s">
        <v>269</v>
      </c>
      <c r="D13" s="23">
        <v>8515733</v>
      </c>
      <c r="E13" s="29">
        <f>SUM('D5'!D13:AE13)+SUM('D5'!AK13:AN13)</f>
        <v>738559.2948225277</v>
      </c>
      <c r="F13" s="47">
        <f t="shared" si="0"/>
        <v>0.08672879889758493</v>
      </c>
      <c r="G13" s="47">
        <v>0.6670298803163608</v>
      </c>
      <c r="H13" s="47">
        <v>0.5650684786940458</v>
      </c>
    </row>
    <row r="14" spans="1:8" ht="15">
      <c r="A14" s="5">
        <v>12</v>
      </c>
      <c r="B14" s="5">
        <v>12</v>
      </c>
      <c r="C14" s="1" t="s">
        <v>242</v>
      </c>
      <c r="D14" s="23">
        <v>1105580</v>
      </c>
      <c r="E14" s="29">
        <f>SUM('D5'!D14:AE14)+SUM('D5'!AK14:AN14)</f>
        <v>75177.87413241841</v>
      </c>
      <c r="F14" s="47">
        <f t="shared" si="0"/>
        <v>0.06799858366867925</v>
      </c>
      <c r="G14" s="47">
        <v>1.5778400027721222</v>
      </c>
      <c r="H14" s="47">
        <v>1.268243118315206</v>
      </c>
    </row>
    <row r="15" spans="1:8" ht="15">
      <c r="A15" s="5">
        <v>13</v>
      </c>
      <c r="B15" s="5">
        <v>13</v>
      </c>
      <c r="C15" s="1" t="s">
        <v>19</v>
      </c>
      <c r="D15" s="23">
        <v>2791696</v>
      </c>
      <c r="E15" s="29">
        <f>SUM('D5'!D15:AE15)+SUM('D5'!AK15:AN15)</f>
        <v>43620.89689179082</v>
      </c>
      <c r="F15" s="47">
        <f t="shared" si="0"/>
        <v>0.015625231719997742</v>
      </c>
      <c r="G15" s="47">
        <v>0.2988293125552816</v>
      </c>
      <c r="H15" s="47">
        <v>0.2530517228042351</v>
      </c>
    </row>
    <row r="16" spans="1:8" ht="15">
      <c r="A16" s="5">
        <v>14</v>
      </c>
      <c r="B16" s="5">
        <v>14</v>
      </c>
      <c r="C16" s="1" t="s">
        <v>270</v>
      </c>
      <c r="D16" s="23">
        <v>4069165</v>
      </c>
      <c r="E16" s="29">
        <f>SUM('D5'!D16:AE16)+SUM('D5'!AK16:AN16)</f>
        <v>1518060.3793090612</v>
      </c>
      <c r="F16" s="47">
        <f t="shared" si="0"/>
        <v>0.37306434595526633</v>
      </c>
      <c r="G16" s="47">
        <v>1.1690026827546618</v>
      </c>
      <c r="H16" s="47">
        <v>1.0272648472592554</v>
      </c>
    </row>
    <row r="17" spans="1:8" ht="15">
      <c r="A17" s="5">
        <v>15</v>
      </c>
      <c r="B17" s="5">
        <v>15</v>
      </c>
      <c r="C17" s="1" t="s">
        <v>271</v>
      </c>
      <c r="D17" s="23">
        <v>7095344</v>
      </c>
      <c r="E17" s="29">
        <f>SUM('D5'!D17:AE17)+SUM('D5'!AK17:AN17)</f>
        <v>304460.61125444155</v>
      </c>
      <c r="F17" s="47">
        <f t="shared" si="0"/>
        <v>0.04290991546772666</v>
      </c>
      <c r="G17" s="47">
        <v>0.614043969641398</v>
      </c>
      <c r="H17" s="47">
        <v>0.4977661824120609</v>
      </c>
    </row>
    <row r="18" spans="1:8" ht="15">
      <c r="A18" s="5">
        <v>16</v>
      </c>
      <c r="B18" s="5">
        <v>16</v>
      </c>
      <c r="C18" s="1" t="s">
        <v>272</v>
      </c>
      <c r="D18" s="23">
        <v>4492392</v>
      </c>
      <c r="E18" s="29">
        <f>SUM('D5'!D18:AE18)+SUM('D5'!AK18:AN18)</f>
        <v>526439.5187534556</v>
      </c>
      <c r="F18" s="47">
        <f t="shared" si="0"/>
        <v>0.11718467995523445</v>
      </c>
      <c r="G18" s="47">
        <v>0.869915981741346</v>
      </c>
      <c r="H18" s="47">
        <v>0.6728128778830447</v>
      </c>
    </row>
    <row r="19" spans="1:8" ht="15">
      <c r="A19" s="5">
        <v>17</v>
      </c>
      <c r="B19" s="5">
        <v>17</v>
      </c>
      <c r="C19" s="1" t="s">
        <v>243</v>
      </c>
      <c r="D19" s="23">
        <v>3914335</v>
      </c>
      <c r="E19" s="29">
        <f>SUM('D5'!D19:AE19)+SUM('D5'!AK19:AN19)</f>
        <v>304271.628487682</v>
      </c>
      <c r="F19" s="47">
        <f t="shared" si="0"/>
        <v>0.07773264896532413</v>
      </c>
      <c r="G19" s="47">
        <v>0.7142317059325374</v>
      </c>
      <c r="H19" s="47">
        <v>0.5792075680249318</v>
      </c>
    </row>
    <row r="20" spans="1:8" ht="15">
      <c r="A20" s="5">
        <v>18</v>
      </c>
      <c r="B20" s="5">
        <v>18</v>
      </c>
      <c r="C20" s="1" t="s">
        <v>273</v>
      </c>
      <c r="D20" s="23">
        <v>5402496</v>
      </c>
      <c r="E20" s="29">
        <f>SUM('D5'!D20:AE20)+SUM('D5'!AK20:AN20)</f>
        <v>9213666.512164189</v>
      </c>
      <c r="F20" s="47">
        <f t="shared" si="0"/>
        <v>1.705446244136819</v>
      </c>
      <c r="G20" s="47">
        <v>3.0687882163765874</v>
      </c>
      <c r="H20" s="47">
        <v>2.8566662267679415</v>
      </c>
    </row>
    <row r="21" spans="1:8" ht="15">
      <c r="A21" s="5">
        <v>19</v>
      </c>
      <c r="B21" s="5">
        <v>19</v>
      </c>
      <c r="C21" s="1" t="s">
        <v>274</v>
      </c>
      <c r="D21" s="23">
        <v>3990880</v>
      </c>
      <c r="E21" s="29">
        <f>SUM('D5'!D21:AE21)+SUM('D5'!AK21:AN21)</f>
        <v>263455.0757171391</v>
      </c>
      <c r="F21" s="47">
        <f t="shared" si="0"/>
        <v>0.06601428149108444</v>
      </c>
      <c r="G21" s="47">
        <v>1.2623030637854744</v>
      </c>
      <c r="H21" s="47">
        <v>1.0895966818218914</v>
      </c>
    </row>
    <row r="22" spans="1:8" ht="15">
      <c r="A22" s="5">
        <v>20</v>
      </c>
      <c r="B22" s="5">
        <v>20</v>
      </c>
      <c r="C22" s="1" t="s">
        <v>244</v>
      </c>
      <c r="D22" s="23">
        <v>12200105</v>
      </c>
      <c r="E22" s="29">
        <f>SUM('D5'!D22:AE22)+SUM('D5'!AK22:AN22)</f>
        <v>183109.7634067009</v>
      </c>
      <c r="F22" s="47">
        <f t="shared" si="0"/>
        <v>0.015008867825867146</v>
      </c>
      <c r="G22" s="47">
        <v>0.6610350615541223</v>
      </c>
      <c r="H22" s="47">
        <v>0.5658356988116559</v>
      </c>
    </row>
    <row r="23" spans="1:8" ht="15">
      <c r="A23" s="5">
        <v>21</v>
      </c>
      <c r="B23" s="5">
        <v>21</v>
      </c>
      <c r="C23" s="1" t="s">
        <v>20</v>
      </c>
      <c r="D23" s="23">
        <v>421456</v>
      </c>
      <c r="E23" s="29">
        <f>SUM('D5'!D23:AE23)+SUM('D5'!AK23:AN23)</f>
        <v>443007.0904640682</v>
      </c>
      <c r="F23" s="47">
        <f t="shared" si="0"/>
        <v>1.0511348526633106</v>
      </c>
      <c r="G23" s="47">
        <v>2.1468786250414555</v>
      </c>
      <c r="H23" s="47">
        <v>1.939060646156232</v>
      </c>
    </row>
    <row r="24" spans="1:8" ht="15">
      <c r="A24" s="5">
        <v>22</v>
      </c>
      <c r="B24" s="5">
        <v>22</v>
      </c>
      <c r="C24" s="1" t="s">
        <v>275</v>
      </c>
      <c r="D24" s="23">
        <v>1929991</v>
      </c>
      <c r="E24" s="29">
        <f>SUM('D5'!D24:AE24)+SUM('D5'!AK24:AN24)</f>
        <v>2360435.6766828615</v>
      </c>
      <c r="F24" s="47">
        <f t="shared" si="0"/>
        <v>1.2230293699208243</v>
      </c>
      <c r="G24" s="47">
        <v>2.32812438653071</v>
      </c>
      <c r="H24" s="47">
        <v>2.0975817229706877</v>
      </c>
    </row>
    <row r="25" spans="1:8" ht="15">
      <c r="A25" s="5">
        <v>23</v>
      </c>
      <c r="B25" s="5">
        <v>23</v>
      </c>
      <c r="C25" s="1" t="s">
        <v>276</v>
      </c>
      <c r="D25" s="23">
        <v>6439184</v>
      </c>
      <c r="E25" s="29">
        <f>SUM('D5'!D25:AE25)+SUM('D5'!AK25:AN25)</f>
        <v>3328281.8438164787</v>
      </c>
      <c r="F25" s="47">
        <f t="shared" si="0"/>
        <v>0.5168794437022577</v>
      </c>
      <c r="G25" s="47">
        <v>1.5159619229069368</v>
      </c>
      <c r="H25" s="47">
        <v>1.28178299829017</v>
      </c>
    </row>
    <row r="26" spans="1:8" ht="15">
      <c r="A26" s="5">
        <v>24</v>
      </c>
      <c r="B26" s="5">
        <v>24</v>
      </c>
      <c r="C26" s="1" t="s">
        <v>245</v>
      </c>
      <c r="D26" s="23">
        <v>3056654</v>
      </c>
      <c r="E26" s="29">
        <f>SUM('D5'!D26:AE26)+SUM('D5'!AK26:AN26)</f>
        <v>1202650.228267994</v>
      </c>
      <c r="F26" s="47">
        <f t="shared" si="0"/>
        <v>0.39345317732003493</v>
      </c>
      <c r="G26" s="47">
        <v>1.4353668450857686</v>
      </c>
      <c r="H26" s="47">
        <v>1.1881530838173515</v>
      </c>
    </row>
    <row r="27" spans="1:8" ht="15">
      <c r="A27" s="5">
        <v>25</v>
      </c>
      <c r="B27" s="5">
        <v>25</v>
      </c>
      <c r="C27" s="1" t="s">
        <v>246</v>
      </c>
      <c r="D27" s="23">
        <v>737137</v>
      </c>
      <c r="E27" s="29">
        <f>SUM('D5'!D27:AE27)+SUM('D5'!AK27:AN27)</f>
        <v>464940.1710592766</v>
      </c>
      <c r="F27" s="47">
        <f t="shared" si="0"/>
        <v>0.6307378018730257</v>
      </c>
      <c r="G27" s="47">
        <v>1.5494616545381261</v>
      </c>
      <c r="H27" s="47">
        <v>1.360449178352961</v>
      </c>
    </row>
    <row r="28" spans="1:8" ht="15">
      <c r="A28" s="5">
        <v>26</v>
      </c>
      <c r="B28" s="5">
        <v>26</v>
      </c>
      <c r="C28" s="1" t="s">
        <v>21</v>
      </c>
      <c r="D28" s="23">
        <v>6288330</v>
      </c>
      <c r="E28" s="29">
        <f>SUM('D5'!D28:AE28)+SUM('D5'!AK28:AN28)</f>
        <v>160766.32440242133</v>
      </c>
      <c r="F28" s="47">
        <f t="shared" si="0"/>
        <v>0.025565821832254563</v>
      </c>
      <c r="G28" s="47">
        <v>0.4760325337635995</v>
      </c>
      <c r="H28" s="47">
        <v>0.39897128562170714</v>
      </c>
    </row>
    <row r="29" spans="1:8" ht="15">
      <c r="A29" s="5">
        <v>27</v>
      </c>
      <c r="B29" s="5">
        <v>27</v>
      </c>
      <c r="C29" s="1" t="s">
        <v>277</v>
      </c>
      <c r="D29" s="23">
        <v>6905449</v>
      </c>
      <c r="E29" s="29">
        <f>SUM('D5'!D29:AE29)+SUM('D5'!AK29:AN29)</f>
        <v>843721.8435114119</v>
      </c>
      <c r="F29" s="47">
        <f t="shared" si="0"/>
        <v>0.12218203964889349</v>
      </c>
      <c r="G29" s="47">
        <v>0.8542664302956688</v>
      </c>
      <c r="H29" s="47">
        <v>0.706975562178233</v>
      </c>
    </row>
    <row r="30" spans="1:8" ht="15">
      <c r="A30" s="5">
        <v>28</v>
      </c>
      <c r="B30" s="5">
        <v>28</v>
      </c>
      <c r="C30" s="1" t="s">
        <v>22</v>
      </c>
      <c r="D30" s="23">
        <v>9217602</v>
      </c>
      <c r="E30" s="29">
        <f>SUM('D5'!D30:AE30)+SUM('D5'!AK30:AN30)</f>
        <v>2660665.7543404303</v>
      </c>
      <c r="F30" s="47">
        <f t="shared" si="0"/>
        <v>0.2886505356100676</v>
      </c>
      <c r="G30" s="47">
        <v>0.7210353694061483</v>
      </c>
      <c r="H30" s="47">
        <v>0.517243953646891</v>
      </c>
    </row>
    <row r="31" spans="1:8" ht="15">
      <c r="A31" s="5">
        <v>29</v>
      </c>
      <c r="B31" s="5">
        <v>29</v>
      </c>
      <c r="C31" s="1" t="s">
        <v>23</v>
      </c>
      <c r="D31" s="23">
        <v>1275194</v>
      </c>
      <c r="E31" s="29">
        <f>SUM('D5'!D31:AE31)+SUM('D5'!AK31:AN31)</f>
        <v>1390398.7023994506</v>
      </c>
      <c r="F31" s="47">
        <f t="shared" si="0"/>
        <v>1.0903428830432471</v>
      </c>
      <c r="G31" s="47">
        <v>2.5205716168544434</v>
      </c>
      <c r="H31" s="47">
        <v>1.995979036663643</v>
      </c>
    </row>
    <row r="32" spans="1:8" ht="15">
      <c r="A32" s="5">
        <v>30</v>
      </c>
      <c r="B32" s="5">
        <v>30</v>
      </c>
      <c r="C32" s="1" t="s">
        <v>24</v>
      </c>
      <c r="D32" s="23">
        <v>10113757</v>
      </c>
      <c r="E32" s="29">
        <f>SUM('D5'!D32:AE32)+SUM('D5'!AK32:AN32)</f>
        <v>880342.3110636623</v>
      </c>
      <c r="F32" s="47">
        <f t="shared" si="0"/>
        <v>0.08704404417306667</v>
      </c>
      <c r="G32" s="47">
        <v>0.7516982658965787</v>
      </c>
      <c r="H32" s="47">
        <v>0.6271134737449077</v>
      </c>
    </row>
    <row r="33" spans="1:8" ht="15">
      <c r="A33" s="5">
        <v>31</v>
      </c>
      <c r="B33" s="5">
        <v>31</v>
      </c>
      <c r="C33" s="1" t="s">
        <v>278</v>
      </c>
      <c r="D33" s="23">
        <v>3216495</v>
      </c>
      <c r="E33" s="29">
        <f>SUM('D5'!D33:AE33)+SUM('D5'!AK33:AN33)</f>
        <v>551272.3331183761</v>
      </c>
      <c r="F33" s="47">
        <f t="shared" si="0"/>
        <v>0.17138914660783744</v>
      </c>
      <c r="G33" s="47">
        <v>0.8735679267094144</v>
      </c>
      <c r="H33" s="47">
        <v>0.7305371469179662</v>
      </c>
    </row>
    <row r="34" spans="1:8" ht="15">
      <c r="A34" s="5">
        <v>32</v>
      </c>
      <c r="B34" s="5">
        <v>32</v>
      </c>
      <c r="C34" s="1" t="s">
        <v>279</v>
      </c>
      <c r="D34" s="23">
        <v>933811</v>
      </c>
      <c r="E34" s="29">
        <f>SUM('D5'!D34:AE34)+SUM('D5'!AK34:AN34)</f>
        <v>57371.840363764844</v>
      </c>
      <c r="F34" s="47">
        <f t="shared" si="0"/>
        <v>0.06143838567308036</v>
      </c>
      <c r="G34" s="47">
        <v>0.5710601094327158</v>
      </c>
      <c r="H34" s="47">
        <v>0.44211986499223266</v>
      </c>
    </row>
    <row r="35" spans="1:8" ht="15">
      <c r="A35" s="5">
        <v>33</v>
      </c>
      <c r="B35" s="5">
        <v>33</v>
      </c>
      <c r="C35" s="1" t="s">
        <v>280</v>
      </c>
      <c r="D35" s="23">
        <v>1745485</v>
      </c>
      <c r="E35" s="29">
        <f>SUM('D5'!D35:AE35)+SUM('D5'!AK35:AN35)</f>
        <v>1443599.8253543305</v>
      </c>
      <c r="F35" s="47">
        <f t="shared" si="0"/>
        <v>0.8270479696785309</v>
      </c>
      <c r="G35" s="47">
        <v>1.4812751055709468</v>
      </c>
      <c r="H35" s="47">
        <v>1.3753487816126202</v>
      </c>
    </row>
    <row r="36" spans="1:8" ht="15">
      <c r="A36" s="5">
        <v>34</v>
      </c>
      <c r="B36" s="5">
        <v>34</v>
      </c>
      <c r="C36" s="1" t="s">
        <v>281</v>
      </c>
      <c r="D36" s="23">
        <v>4794485</v>
      </c>
      <c r="E36" s="29">
        <f>SUM('D5'!D36:AE36)+SUM('D5'!AK36:AN36)</f>
        <v>5537410.95337715</v>
      </c>
      <c r="F36" s="47">
        <f t="shared" si="0"/>
        <v>1.1549542762939398</v>
      </c>
      <c r="G36" s="47">
        <v>2.3503267064850144</v>
      </c>
      <c r="H36" s="47">
        <v>2.169842326111373</v>
      </c>
    </row>
    <row r="37" spans="1:8" ht="15">
      <c r="A37" s="5">
        <v>35</v>
      </c>
      <c r="B37" s="5">
        <v>35</v>
      </c>
      <c r="C37" s="1" t="s">
        <v>25</v>
      </c>
      <c r="D37" s="23">
        <v>1013874</v>
      </c>
      <c r="E37" s="29">
        <f>SUM('D5'!D37:AE37)+SUM('D5'!AK37:AN37)</f>
        <v>622230.6680846938</v>
      </c>
      <c r="F37" s="47">
        <f t="shared" si="0"/>
        <v>0.6137159726797352</v>
      </c>
      <c r="G37" s="47">
        <v>1.1240154268817353</v>
      </c>
      <c r="H37" s="47">
        <v>1.034661232017122</v>
      </c>
    </row>
    <row r="38" spans="1:8" ht="15">
      <c r="A38" s="5">
        <v>36</v>
      </c>
      <c r="B38" s="5">
        <v>36</v>
      </c>
      <c r="C38" s="1" t="s">
        <v>26</v>
      </c>
      <c r="D38" s="23">
        <v>2142250</v>
      </c>
      <c r="E38" s="29">
        <f>SUM('D5'!D38:AE38)+SUM('D5'!AK38:AN38)</f>
        <v>1572077.7098955836</v>
      </c>
      <c r="F38" s="47">
        <f t="shared" si="0"/>
        <v>0.733844187137628</v>
      </c>
      <c r="G38" s="47">
        <v>1.4637543289239372</v>
      </c>
      <c r="H38" s="47">
        <v>1.3373024595082634</v>
      </c>
    </row>
    <row r="39" spans="1:8" ht="15">
      <c r="A39" s="5">
        <v>37</v>
      </c>
      <c r="B39" s="5">
        <v>37</v>
      </c>
      <c r="C39" s="1" t="s">
        <v>247</v>
      </c>
      <c r="D39" s="23">
        <v>5086515</v>
      </c>
      <c r="E39" s="29">
        <f>SUM('D5'!D39:AE39)+SUM('D5'!AK39:AN39)</f>
        <v>6462011.211711211</v>
      </c>
      <c r="F39" s="47">
        <f t="shared" si="0"/>
        <v>1.2704201622744082</v>
      </c>
      <c r="G39" s="47">
        <v>3.3525841029261914</v>
      </c>
      <c r="H39" s="47">
        <v>2.864031484372623</v>
      </c>
    </row>
    <row r="40" spans="1:8" ht="15">
      <c r="A40" s="5">
        <v>38</v>
      </c>
      <c r="B40" s="5">
        <v>38</v>
      </c>
      <c r="C40" s="1" t="s">
        <v>282</v>
      </c>
      <c r="D40" s="23">
        <v>10977055</v>
      </c>
      <c r="E40" s="29">
        <f>SUM('D5'!D40:AE40)+SUM('D5'!AK40:AN40)</f>
        <v>2198790.1559956344</v>
      </c>
      <c r="F40" s="47">
        <f t="shared" si="0"/>
        <v>0.2003078381219402</v>
      </c>
      <c r="G40" s="47">
        <v>2.028467546742453</v>
      </c>
      <c r="H40" s="47">
        <v>1.67452421256731</v>
      </c>
    </row>
    <row r="41" spans="1:8" ht="15">
      <c r="A41" s="5">
        <v>39</v>
      </c>
      <c r="B41" s="5">
        <v>39</v>
      </c>
      <c r="C41" s="1" t="s">
        <v>283</v>
      </c>
      <c r="D41" s="23">
        <v>4029720</v>
      </c>
      <c r="E41" s="29">
        <f>SUM('D5'!D41:AE41)+SUM('D5'!AK41:AN41)</f>
        <v>1842222.1502454993</v>
      </c>
      <c r="F41" s="47">
        <f t="shared" si="0"/>
        <v>0.4571588473257446</v>
      </c>
      <c r="G41" s="47">
        <v>1.7624032839526809</v>
      </c>
      <c r="H41" s="47">
        <v>1.4892411363061542</v>
      </c>
    </row>
    <row r="42" spans="1:8" ht="15">
      <c r="A42" s="5">
        <v>40</v>
      </c>
      <c r="B42" s="5">
        <v>40</v>
      </c>
      <c r="C42" s="1" t="s">
        <v>248</v>
      </c>
      <c r="D42" s="23">
        <v>1395978</v>
      </c>
      <c r="E42" s="29">
        <f>SUM('D5'!D42:AE42)+SUM('D5'!AK42:AN42)</f>
        <v>724100.9831944066</v>
      </c>
      <c r="F42" s="47">
        <f t="shared" si="0"/>
        <v>0.518705153802142</v>
      </c>
      <c r="G42" s="47">
        <v>2.1720923923633144</v>
      </c>
      <c r="H42" s="47">
        <v>1.3352503594868983</v>
      </c>
    </row>
    <row r="43" spans="1:8" ht="15">
      <c r="A43" s="5">
        <v>41</v>
      </c>
      <c r="B43" s="5">
        <v>41</v>
      </c>
      <c r="C43" s="1" t="s">
        <v>284</v>
      </c>
      <c r="D43" s="23">
        <v>4947139</v>
      </c>
      <c r="E43" s="29">
        <f>SUM('D5'!D43:AE43)+SUM('D5'!AK43:AN43)</f>
        <v>622341.1341020751</v>
      </c>
      <c r="F43" s="47">
        <f t="shared" si="0"/>
        <v>0.12579819044948506</v>
      </c>
      <c r="G43" s="47">
        <v>1.2641573987084598</v>
      </c>
      <c r="H43" s="47">
        <v>0.6074646271320461</v>
      </c>
    </row>
    <row r="44" spans="1:8" ht="15">
      <c r="A44" s="5">
        <v>42</v>
      </c>
      <c r="B44" s="5">
        <v>42</v>
      </c>
      <c r="C44" s="1" t="s">
        <v>285</v>
      </c>
      <c r="D44" s="23">
        <v>6439523</v>
      </c>
      <c r="E44" s="29">
        <f>SUM('D5'!D44:AE44)+SUM('D5'!AK44:AN44)</f>
        <v>354758.1203921823</v>
      </c>
      <c r="F44" s="47">
        <f t="shared" si="0"/>
        <v>0.0550907451362752</v>
      </c>
      <c r="G44" s="47">
        <v>0.8550670762680306</v>
      </c>
      <c r="H44" s="47">
        <v>0.6676927833883668</v>
      </c>
    </row>
    <row r="45" spans="1:8" ht="15">
      <c r="A45" s="5">
        <v>43</v>
      </c>
      <c r="B45" s="5">
        <v>43</v>
      </c>
      <c r="C45" s="1" t="s">
        <v>27</v>
      </c>
      <c r="D45" s="23">
        <v>9268197</v>
      </c>
      <c r="E45" s="29">
        <f>SUM('D5'!D45:AE45)+SUM('D5'!AK45:AN45)</f>
        <v>363903.9549940401</v>
      </c>
      <c r="F45" s="47">
        <f t="shared" si="0"/>
        <v>0.039263726806199745</v>
      </c>
      <c r="G45" s="47">
        <v>0.781046188501721</v>
      </c>
      <c r="H45" s="47">
        <v>0.6257273352514662</v>
      </c>
    </row>
    <row r="46" spans="1:8" ht="15">
      <c r="A46" s="5">
        <v>44</v>
      </c>
      <c r="B46" s="5">
        <v>44</v>
      </c>
      <c r="C46" s="1" t="s">
        <v>286</v>
      </c>
      <c r="D46" s="23">
        <v>9499173</v>
      </c>
      <c r="E46" s="29">
        <f>SUM('D5'!D46:AE46)+SUM('D5'!AK46:AN46)</f>
        <v>402601.7580754418</v>
      </c>
      <c r="F46" s="47">
        <f t="shared" si="0"/>
        <v>0.04238282196517969</v>
      </c>
      <c r="G46" s="47">
        <v>0.6198482111182595</v>
      </c>
      <c r="H46" s="47">
        <v>0.4957064443378267</v>
      </c>
    </row>
    <row r="47" spans="1:8" ht="15">
      <c r="A47" s="5">
        <v>45</v>
      </c>
      <c r="B47" s="5">
        <v>45</v>
      </c>
      <c r="C47" s="1" t="s">
        <v>287</v>
      </c>
      <c r="D47" s="23">
        <v>11379231</v>
      </c>
      <c r="E47" s="29">
        <f>SUM('D5'!D47:AE47)+SUM('D5'!AK47:AN47)</f>
        <v>386247.03886542656</v>
      </c>
      <c r="F47" s="47">
        <f t="shared" si="0"/>
        <v>0.03394315827365017</v>
      </c>
      <c r="G47" s="47">
        <v>0.5452063444177089</v>
      </c>
      <c r="H47" s="47">
        <v>0.4410257708884783</v>
      </c>
    </row>
    <row r="48" spans="1:8" ht="15">
      <c r="A48" s="5">
        <v>46</v>
      </c>
      <c r="B48" s="5">
        <v>46</v>
      </c>
      <c r="C48" s="1" t="s">
        <v>288</v>
      </c>
      <c r="D48" s="23">
        <v>3758898</v>
      </c>
      <c r="E48" s="29">
        <f>SUM('D5'!D48:AE48)+SUM('D5'!AK48:AN48)</f>
        <v>179517.395537057</v>
      </c>
      <c r="F48" s="47">
        <f t="shared" si="0"/>
        <v>0.04775798532895997</v>
      </c>
      <c r="G48" s="47">
        <v>0.6499938800313303</v>
      </c>
      <c r="H48" s="47">
        <v>0.524806155790464</v>
      </c>
    </row>
    <row r="49" spans="1:8" ht="15">
      <c r="A49" s="5">
        <v>47</v>
      </c>
      <c r="B49" s="5">
        <v>47</v>
      </c>
      <c r="C49" s="1" t="s">
        <v>289</v>
      </c>
      <c r="D49" s="23">
        <v>3837731</v>
      </c>
      <c r="E49" s="29">
        <f>SUM('D5'!D49:AE49)+SUM('D5'!AK49:AN49)</f>
        <v>65890.32424384184</v>
      </c>
      <c r="F49" s="47">
        <f t="shared" si="0"/>
        <v>0.017169083566263982</v>
      </c>
      <c r="G49" s="47">
        <v>0.4347660848131902</v>
      </c>
      <c r="H49" s="47">
        <v>0.3508642733609029</v>
      </c>
    </row>
    <row r="50" spans="1:8" ht="15">
      <c r="A50" s="5">
        <v>48</v>
      </c>
      <c r="B50" s="5">
        <v>48</v>
      </c>
      <c r="C50" s="1" t="s">
        <v>290</v>
      </c>
      <c r="D50" s="23">
        <v>8818338</v>
      </c>
      <c r="E50" s="29">
        <f>SUM('D5'!D50:AE50)+SUM('D5'!AK50:AN50)</f>
        <v>55174.2046648336</v>
      </c>
      <c r="F50" s="47">
        <f t="shared" si="0"/>
        <v>0.006256757754673681</v>
      </c>
      <c r="G50" s="47">
        <v>0.44265804427249816</v>
      </c>
      <c r="H50" s="47">
        <v>0.34059780387004307</v>
      </c>
    </row>
    <row r="51" spans="1:8" ht="15">
      <c r="A51" s="5">
        <v>49</v>
      </c>
      <c r="B51" s="5">
        <v>49</v>
      </c>
      <c r="C51" s="1" t="s">
        <v>291</v>
      </c>
      <c r="D51" s="23">
        <v>29655974</v>
      </c>
      <c r="E51" s="29">
        <f>SUM('D5'!D51:AE51)+SUM('D5'!AK51:AN51)</f>
        <v>302912.87153137295</v>
      </c>
      <c r="F51" s="47">
        <f t="shared" si="0"/>
        <v>0.01021422771450275</v>
      </c>
      <c r="G51" s="47">
        <v>0.37477245966701117</v>
      </c>
      <c r="H51" s="47">
        <v>0.28678322016878466</v>
      </c>
    </row>
    <row r="52" spans="1:8" ht="15">
      <c r="A52" s="5">
        <v>50</v>
      </c>
      <c r="B52" s="5">
        <v>50</v>
      </c>
      <c r="C52" s="1" t="s">
        <v>249</v>
      </c>
      <c r="D52" s="23">
        <v>5685332</v>
      </c>
      <c r="E52" s="29">
        <f>SUM('D5'!D52:AE52)+SUM('D5'!AK52:AN52)</f>
        <v>65167.4869927139</v>
      </c>
      <c r="F52" s="47">
        <f t="shared" si="0"/>
        <v>0.011462389002562015</v>
      </c>
      <c r="G52" s="47">
        <v>0.4902402502832432</v>
      </c>
      <c r="H52" s="47">
        <v>0.3734313120941263</v>
      </c>
    </row>
    <row r="53" spans="1:8" ht="15">
      <c r="A53" s="5">
        <v>51</v>
      </c>
      <c r="B53" s="5">
        <v>51</v>
      </c>
      <c r="C53" s="1" t="s">
        <v>250</v>
      </c>
      <c r="D53" s="23">
        <v>6225810</v>
      </c>
      <c r="E53" s="29">
        <f>SUM('D5'!D53:AE53)+SUM('D5'!AK53:AN53)</f>
        <v>117544.09242498504</v>
      </c>
      <c r="F53" s="47">
        <f t="shared" si="0"/>
        <v>0.01888012843710056</v>
      </c>
      <c r="G53" s="47">
        <v>0.5768477912539491</v>
      </c>
      <c r="H53" s="47">
        <v>0.3920497679017318</v>
      </c>
    </row>
    <row r="54" spans="1:8" ht="15">
      <c r="A54" s="5">
        <v>52</v>
      </c>
      <c r="B54" s="5">
        <v>52</v>
      </c>
      <c r="C54" s="1" t="s">
        <v>292</v>
      </c>
      <c r="D54" s="23">
        <v>36964027</v>
      </c>
      <c r="E54" s="29">
        <f>SUM('D5'!D54:AE54)+SUM('D5'!AK54:AN54)</f>
        <v>926286.557545911</v>
      </c>
      <c r="F54" s="47">
        <f t="shared" si="0"/>
        <v>0.025059135400639955</v>
      </c>
      <c r="G54" s="47">
        <v>0.6024494348293105</v>
      </c>
      <c r="H54" s="47">
        <v>0.4614527361879485</v>
      </c>
    </row>
    <row r="55" spans="1:8" ht="15">
      <c r="A55" s="5">
        <v>53</v>
      </c>
      <c r="B55" s="5">
        <v>53</v>
      </c>
      <c r="C55" s="1" t="s">
        <v>251</v>
      </c>
      <c r="D55" s="23">
        <v>2181102</v>
      </c>
      <c r="E55" s="29">
        <f>SUM('D5'!D55:AE55)+SUM('D5'!AK55:AN55)</f>
        <v>90293.32281874072</v>
      </c>
      <c r="F55" s="47">
        <f t="shared" si="0"/>
        <v>0.04139802852812052</v>
      </c>
      <c r="G55" s="47">
        <v>0.6773530344198356</v>
      </c>
      <c r="H55" s="47">
        <v>0.5460213139448197</v>
      </c>
    </row>
    <row r="56" spans="1:8" ht="15">
      <c r="A56" s="5">
        <v>54</v>
      </c>
      <c r="B56" s="5">
        <v>54</v>
      </c>
      <c r="C56" s="1" t="s">
        <v>293</v>
      </c>
      <c r="D56" s="23">
        <v>2710669</v>
      </c>
      <c r="E56" s="29">
        <f>SUM('D5'!D56:AE56)+SUM('D5'!AK56:AN56)</f>
        <v>170631.88080388913</v>
      </c>
      <c r="F56" s="47">
        <f t="shared" si="0"/>
        <v>0.06294825403023724</v>
      </c>
      <c r="G56" s="47">
        <v>0.5469258085280663</v>
      </c>
      <c r="H56" s="47">
        <v>0.4314381174475122</v>
      </c>
    </row>
    <row r="57" spans="1:8" ht="15">
      <c r="A57" s="5">
        <v>55</v>
      </c>
      <c r="B57" s="5">
        <v>55</v>
      </c>
      <c r="C57" s="1" t="s">
        <v>294</v>
      </c>
      <c r="D57" s="23">
        <v>3810740</v>
      </c>
      <c r="E57" s="29">
        <f>SUM('D5'!D57:AE57)+SUM('D5'!AK57:AN57)</f>
        <v>36397.16777428103</v>
      </c>
      <c r="F57" s="47">
        <f t="shared" si="0"/>
        <v>0.009551207317812558</v>
      </c>
      <c r="G57" s="47">
        <v>0.40041112980241855</v>
      </c>
      <c r="H57" s="47">
        <v>0.3108025864362941</v>
      </c>
    </row>
    <row r="58" spans="1:8" ht="15">
      <c r="A58" s="5">
        <v>56</v>
      </c>
      <c r="B58" s="5">
        <v>56</v>
      </c>
      <c r="C58" s="1" t="s">
        <v>28</v>
      </c>
      <c r="D58" s="23">
        <v>5597916</v>
      </c>
      <c r="E58" s="29">
        <f>SUM('D5'!D58:AE58)+SUM('D5'!AK58:AN58)</f>
        <v>182708.6281839179</v>
      </c>
      <c r="F58" s="47">
        <f t="shared" si="0"/>
        <v>0.03263868700136228</v>
      </c>
      <c r="G58" s="47">
        <v>0.7726097414587003</v>
      </c>
      <c r="H58" s="47">
        <v>0.6244944475654928</v>
      </c>
    </row>
    <row r="59" spans="1:8" ht="15">
      <c r="A59" s="5">
        <v>57</v>
      </c>
      <c r="B59" s="5">
        <v>57</v>
      </c>
      <c r="C59" s="1" t="s">
        <v>295</v>
      </c>
      <c r="D59" s="23">
        <v>41928888</v>
      </c>
      <c r="E59" s="29">
        <f>SUM('D5'!D59:AE59)+SUM('D5'!AK59:AN59)</f>
        <v>3603899.7726730234</v>
      </c>
      <c r="F59" s="47">
        <f t="shared" si="0"/>
        <v>0.0859526675897778</v>
      </c>
      <c r="G59" s="47">
        <v>0.6638074891842981</v>
      </c>
      <c r="H59" s="47">
        <v>0.5685971526490776</v>
      </c>
    </row>
    <row r="60" spans="1:8" ht="15">
      <c r="A60" s="5">
        <v>58</v>
      </c>
      <c r="B60" s="5">
        <v>58</v>
      </c>
      <c r="C60" s="1" t="s">
        <v>29</v>
      </c>
      <c r="D60" s="23">
        <v>8119751</v>
      </c>
      <c r="E60" s="29">
        <f>SUM('D5'!D60:AE60)+SUM('D5'!AK60:AN60)</f>
        <v>1140076.1703472808</v>
      </c>
      <c r="F60" s="47">
        <f t="shared" si="0"/>
        <v>0.1404077748624657</v>
      </c>
      <c r="G60" s="47">
        <v>0.7121161380274673</v>
      </c>
      <c r="H60" s="47">
        <v>0.6178771161814365</v>
      </c>
    </row>
    <row r="61" spans="1:8" ht="15">
      <c r="A61" s="5">
        <v>59</v>
      </c>
      <c r="B61" s="5">
        <v>59</v>
      </c>
      <c r="C61" s="1" t="s">
        <v>296</v>
      </c>
      <c r="D61" s="23">
        <v>38100648</v>
      </c>
      <c r="E61" s="29">
        <f>SUM('D5'!D61:AE61)+SUM('D5'!AK61:AN61)</f>
        <v>8244503.161092804</v>
      </c>
      <c r="F61" s="47">
        <f t="shared" si="0"/>
        <v>0.21638747879282272</v>
      </c>
      <c r="G61" s="47">
        <v>0.9049784009375043</v>
      </c>
      <c r="H61" s="47">
        <v>0.8063606822347434</v>
      </c>
    </row>
    <row r="62" spans="1:8" ht="15">
      <c r="A62" s="5">
        <v>60</v>
      </c>
      <c r="B62" s="5">
        <v>60</v>
      </c>
      <c r="C62" s="1" t="s">
        <v>252</v>
      </c>
      <c r="D62" s="23">
        <v>16737515</v>
      </c>
      <c r="E62" s="29">
        <f>SUM('D5'!D62:AE62)+SUM('D5'!AK62:AN62)</f>
        <v>24622723.42436053</v>
      </c>
      <c r="F62" s="47">
        <f t="shared" si="0"/>
        <v>1.4711098645384653</v>
      </c>
      <c r="G62" s="47">
        <v>2.00714420999519</v>
      </c>
      <c r="H62" s="47">
        <v>1.9068195076131225</v>
      </c>
    </row>
    <row r="63" spans="1:8" ht="15">
      <c r="A63" s="5">
        <v>61</v>
      </c>
      <c r="B63" s="5">
        <v>61</v>
      </c>
      <c r="C63" s="1" t="s">
        <v>297</v>
      </c>
      <c r="D63" s="23">
        <v>2072529</v>
      </c>
      <c r="E63" s="29">
        <f>SUM('D5'!D63:AE63)+SUM('D5'!AK63:AN63)</f>
        <v>161937.46531906028</v>
      </c>
      <c r="F63" s="47">
        <f t="shared" si="0"/>
        <v>0.07813519874465462</v>
      </c>
      <c r="G63" s="47">
        <v>0.4455831843830728</v>
      </c>
      <c r="H63" s="47">
        <v>0.3472765814450978</v>
      </c>
    </row>
    <row r="64" spans="1:8" ht="15">
      <c r="A64" s="5">
        <v>62</v>
      </c>
      <c r="B64" s="5">
        <v>62</v>
      </c>
      <c r="C64" s="1" t="s">
        <v>253</v>
      </c>
      <c r="D64" s="23">
        <v>4558822</v>
      </c>
      <c r="E64" s="29">
        <f>SUM('D5'!D64:AE64)+SUM('D5'!AK64:AN64)</f>
        <v>1634738.8980307095</v>
      </c>
      <c r="F64" s="47">
        <f t="shared" si="0"/>
        <v>0.35858800761045495</v>
      </c>
      <c r="G64" s="47">
        <v>0.7105324022439174</v>
      </c>
      <c r="H64" s="47">
        <v>0.6737030461319797</v>
      </c>
    </row>
    <row r="65" spans="1:8" ht="15">
      <c r="A65" s="5">
        <v>63</v>
      </c>
      <c r="B65" s="5">
        <v>63</v>
      </c>
      <c r="C65" s="1" t="s">
        <v>254</v>
      </c>
      <c r="D65" s="23">
        <v>3094654</v>
      </c>
      <c r="E65" s="29">
        <f>SUM('D5'!D65:AE65)+SUM('D5'!AK65:AN65)</f>
        <v>19328901.03111556</v>
      </c>
      <c r="F65" s="47">
        <f t="shared" si="0"/>
        <v>6.245900521064895</v>
      </c>
      <c r="G65" s="47">
        <v>6.576082197102815</v>
      </c>
      <c r="H65" s="47">
        <v>6.540961339020448</v>
      </c>
    </row>
    <row r="66" spans="1:8" ht="15">
      <c r="A66" s="5">
        <v>64</v>
      </c>
      <c r="B66" s="5">
        <v>64</v>
      </c>
      <c r="C66" s="1" t="s">
        <v>298</v>
      </c>
      <c r="D66" s="23">
        <v>102321555</v>
      </c>
      <c r="E66" s="29">
        <f>SUM('D5'!D66:AE66)+SUM('D5'!AK66:AN66)</f>
        <v>1473736.3925951915</v>
      </c>
      <c r="F66" s="47">
        <f t="shared" si="0"/>
        <v>0.014402990578037947</v>
      </c>
      <c r="G66" s="47">
        <v>0.24901396147399887</v>
      </c>
      <c r="H66" s="47">
        <v>0.22550061350452785</v>
      </c>
    </row>
    <row r="67" spans="1:8" ht="15">
      <c r="A67" s="5">
        <v>65</v>
      </c>
      <c r="B67" s="5">
        <v>65</v>
      </c>
      <c r="C67" s="1" t="s">
        <v>299</v>
      </c>
      <c r="D67" s="23">
        <v>36334562</v>
      </c>
      <c r="E67" s="29">
        <f>SUM('D5'!D67:AE67)+SUM('D5'!AK67:AN67)</f>
        <v>100739.41794690937</v>
      </c>
      <c r="F67" s="47">
        <f aca="true" t="shared" si="1" ref="F67:F92">E67/D67</f>
        <v>0.002772550772647524</v>
      </c>
      <c r="G67" s="47">
        <v>0.13117715209402095</v>
      </c>
      <c r="H67" s="47">
        <v>0.11504596677912458</v>
      </c>
    </row>
    <row r="68" spans="1:8" ht="15">
      <c r="A68" s="5">
        <v>66</v>
      </c>
      <c r="B68" s="5">
        <v>66</v>
      </c>
      <c r="C68" s="1" t="s">
        <v>255</v>
      </c>
      <c r="D68" s="23">
        <v>11285346</v>
      </c>
      <c r="E68" s="29">
        <f>SUM('D5'!D68:AE68)+SUM('D5'!AK68:AN68)</f>
        <v>258152.0601520824</v>
      </c>
      <c r="F68" s="47">
        <f t="shared" si="1"/>
        <v>0.02287497965521681</v>
      </c>
      <c r="G68" s="47">
        <v>0.12426385664427511</v>
      </c>
      <c r="H68" s="47">
        <v>0.11391284675222112</v>
      </c>
    </row>
    <row r="69" spans="1:8" ht="15">
      <c r="A69" s="5">
        <v>67</v>
      </c>
      <c r="B69" s="5">
        <v>67</v>
      </c>
      <c r="C69" s="1" t="s">
        <v>31</v>
      </c>
      <c r="D69" s="23">
        <v>52899852</v>
      </c>
      <c r="E69" s="29">
        <f>SUM('D5'!D69:AE69)+SUM('D5'!AK69:AN69)</f>
        <v>268258.75713318854</v>
      </c>
      <c r="F69" s="47">
        <f t="shared" si="1"/>
        <v>0.005071068197566763</v>
      </c>
      <c r="G69" s="47">
        <v>0.054812605738878646</v>
      </c>
      <c r="H69" s="47">
        <v>0.048146313210158644</v>
      </c>
    </row>
    <row r="70" spans="1:8" ht="15">
      <c r="A70" s="5">
        <v>68</v>
      </c>
      <c r="B70" s="5">
        <v>68</v>
      </c>
      <c r="C70" s="1" t="s">
        <v>300</v>
      </c>
      <c r="D70" s="23">
        <v>6285627</v>
      </c>
      <c r="E70" s="29">
        <f>SUM('D5'!D70:AE70)+SUM('D5'!AK70:AN70)</f>
        <v>725546.7048099966</v>
      </c>
      <c r="F70" s="47">
        <f t="shared" si="1"/>
        <v>0.11542948775197712</v>
      </c>
      <c r="G70" s="47">
        <v>0.42315276508376515</v>
      </c>
      <c r="H70" s="47">
        <v>0.39168172007414964</v>
      </c>
    </row>
    <row r="71" spans="1:8" ht="15">
      <c r="A71" s="5">
        <v>69</v>
      </c>
      <c r="B71" s="5">
        <v>69</v>
      </c>
      <c r="C71" s="1" t="s">
        <v>301</v>
      </c>
      <c r="D71" s="23">
        <v>18377959</v>
      </c>
      <c r="E71" s="29">
        <f>SUM('D5'!D71:AE71)+SUM('D5'!AK71:AN71)</f>
        <v>43502166.087938</v>
      </c>
      <c r="F71" s="47">
        <f t="shared" si="1"/>
        <v>2.367083640133162</v>
      </c>
      <c r="G71" s="47">
        <v>2.640161422984193</v>
      </c>
      <c r="H71" s="47">
        <v>2.5699447169416865</v>
      </c>
    </row>
    <row r="72" spans="1:8" ht="15">
      <c r="A72" s="5">
        <v>70</v>
      </c>
      <c r="B72" s="5">
        <v>70</v>
      </c>
      <c r="C72" s="1" t="s">
        <v>302</v>
      </c>
      <c r="D72" s="23">
        <v>9216306</v>
      </c>
      <c r="E72" s="29">
        <f>SUM('D5'!D72:AE72)+SUM('D5'!AK72:AN72)</f>
        <v>31749140.739124417</v>
      </c>
      <c r="F72" s="47">
        <f t="shared" si="1"/>
        <v>3.444887869296486</v>
      </c>
      <c r="G72" s="47">
        <v>4.102253283188353</v>
      </c>
      <c r="H72" s="47">
        <v>3.9135564360891952</v>
      </c>
    </row>
    <row r="73" spans="1:8" ht="15">
      <c r="A73" s="5">
        <v>71</v>
      </c>
      <c r="B73" s="5">
        <v>71</v>
      </c>
      <c r="C73" s="1" t="s">
        <v>303</v>
      </c>
      <c r="D73" s="23">
        <v>4562409</v>
      </c>
      <c r="E73" s="29">
        <f>SUM('D5'!D73:AE73)+SUM('D5'!AK73:AN73)</f>
        <v>59848665.473438255</v>
      </c>
      <c r="F73" s="47">
        <f t="shared" si="1"/>
        <v>13.117777356970464</v>
      </c>
      <c r="G73" s="47">
        <v>17.724521236174354</v>
      </c>
      <c r="H73" s="47">
        <v>16.16237821729496</v>
      </c>
    </row>
    <row r="74" spans="1:8" ht="15">
      <c r="A74" s="5">
        <v>72</v>
      </c>
      <c r="B74" s="5">
        <v>72</v>
      </c>
      <c r="C74" s="1" t="s">
        <v>32</v>
      </c>
      <c r="D74" s="23">
        <v>2414322</v>
      </c>
      <c r="E74" s="29">
        <f>SUM('D5'!D74:AE74)+SUM('D5'!AK74:AN74)</f>
        <v>5823449.156444037</v>
      </c>
      <c r="F74" s="47">
        <f t="shared" si="1"/>
        <v>2.4120432802434957</v>
      </c>
      <c r="G74" s="47">
        <v>2.7046085719583988</v>
      </c>
      <c r="H74" s="47">
        <v>2.6372588276620985</v>
      </c>
    </row>
    <row r="75" spans="1:8" ht="15">
      <c r="A75" s="5">
        <v>73</v>
      </c>
      <c r="B75" s="5">
        <v>73</v>
      </c>
      <c r="C75" s="1" t="s">
        <v>256</v>
      </c>
      <c r="D75" s="23">
        <v>596181</v>
      </c>
      <c r="E75" s="29">
        <f>SUM('D5'!D75:AE75)+SUM('D5'!AK75:AN75)</f>
        <v>395015.7123930063</v>
      </c>
      <c r="F75" s="47">
        <f t="shared" si="1"/>
        <v>0.6625768221278543</v>
      </c>
      <c r="G75" s="47">
        <v>0.8374680770228446</v>
      </c>
      <c r="H75" s="47">
        <v>0.8101321338381188</v>
      </c>
    </row>
    <row r="76" spans="1:8" ht="15">
      <c r="A76" s="5">
        <v>74</v>
      </c>
      <c r="B76" s="5">
        <v>74</v>
      </c>
      <c r="C76" s="1" t="s">
        <v>33</v>
      </c>
      <c r="D76" s="23">
        <v>1604686</v>
      </c>
      <c r="E76" s="29">
        <f>SUM('D5'!D76:AE76)+SUM('D5'!AK76:AN76)</f>
        <v>44637.31928964461</v>
      </c>
      <c r="F76" s="47">
        <f t="shared" si="1"/>
        <v>0.027816855939195962</v>
      </c>
      <c r="G76" s="47">
        <v>0.2351927512140489</v>
      </c>
      <c r="H76" s="47">
        <v>0.2144411601875566</v>
      </c>
    </row>
    <row r="77" spans="1:8" ht="15">
      <c r="A77" s="5">
        <v>75</v>
      </c>
      <c r="B77" s="5">
        <v>75</v>
      </c>
      <c r="C77" s="1" t="s">
        <v>304</v>
      </c>
      <c r="D77" s="23">
        <v>7056286</v>
      </c>
      <c r="E77" s="29">
        <f>SUM('D5'!D77:AE77)+SUM('D5'!AK77:AN77)</f>
        <v>316980.53785792185</v>
      </c>
      <c r="F77" s="47">
        <f t="shared" si="1"/>
        <v>0.04492172480791196</v>
      </c>
      <c r="G77" s="47">
        <v>0.3135795337037624</v>
      </c>
      <c r="H77" s="47">
        <v>0.2757999811983528</v>
      </c>
    </row>
    <row r="78" spans="1:8" ht="15">
      <c r="A78" s="5">
        <v>76</v>
      </c>
      <c r="B78" s="5">
        <v>76</v>
      </c>
      <c r="C78" s="1" t="s">
        <v>305</v>
      </c>
      <c r="D78" s="23">
        <v>12083475</v>
      </c>
      <c r="E78" s="29">
        <f>SUM('D5'!D78:AE78)+SUM('D5'!AK78:AN78)</f>
        <v>178190.27065180137</v>
      </c>
      <c r="F78" s="47">
        <f t="shared" si="1"/>
        <v>0.014746608128191714</v>
      </c>
      <c r="G78" s="47">
        <v>0.19274939280754477</v>
      </c>
      <c r="H78" s="47">
        <v>0.1734396365920438</v>
      </c>
    </row>
    <row r="79" spans="1:8" ht="15">
      <c r="A79" s="5">
        <v>77</v>
      </c>
      <c r="B79" s="5">
        <v>77</v>
      </c>
      <c r="C79" s="1" t="s">
        <v>257</v>
      </c>
      <c r="D79" s="23">
        <v>2679336</v>
      </c>
      <c r="E79" s="29">
        <f>SUM('D5'!D79:AE79)+SUM('D5'!AK79:AN79)</f>
        <v>63849.99515697786</v>
      </c>
      <c r="F79" s="47">
        <f t="shared" si="1"/>
        <v>0.023830529338977214</v>
      </c>
      <c r="G79" s="47">
        <v>0.31023267451624487</v>
      </c>
      <c r="H79" s="47">
        <v>0.27516389096105565</v>
      </c>
    </row>
    <row r="80" spans="1:8" ht="15">
      <c r="A80" s="5">
        <v>78</v>
      </c>
      <c r="B80" s="5">
        <v>78</v>
      </c>
      <c r="C80" s="1" t="s">
        <v>306</v>
      </c>
      <c r="D80" s="23">
        <v>26216958</v>
      </c>
      <c r="E80" s="29">
        <f>SUM('D5'!D80:AE80)+SUM('D5'!AK80:AN80)</f>
        <v>1800396.920425522</v>
      </c>
      <c r="F80" s="47">
        <f t="shared" si="1"/>
        <v>0.06867299098642649</v>
      </c>
      <c r="G80" s="47">
        <v>0.3893030489705679</v>
      </c>
      <c r="H80" s="47">
        <v>0.35584389466068694</v>
      </c>
    </row>
    <row r="81" spans="1:8" ht="15">
      <c r="A81" s="5">
        <v>79</v>
      </c>
      <c r="B81" s="5">
        <v>79</v>
      </c>
      <c r="C81" s="1" t="s">
        <v>307</v>
      </c>
      <c r="D81" s="23">
        <v>22229403</v>
      </c>
      <c r="E81" s="29">
        <f>SUM('D5'!D81:AE81)+SUM('D5'!AK81:AN81)</f>
        <v>1931269.5131715154</v>
      </c>
      <c r="F81" s="47">
        <f t="shared" si="1"/>
        <v>0.08687905442946513</v>
      </c>
      <c r="G81" s="47">
        <v>0.24354128992034915</v>
      </c>
      <c r="H81" s="47">
        <v>0.226320578895794</v>
      </c>
    </row>
    <row r="82" spans="1:8" ht="15">
      <c r="A82" s="5">
        <v>80</v>
      </c>
      <c r="B82" s="5">
        <v>80</v>
      </c>
      <c r="C82" s="1" t="s">
        <v>308</v>
      </c>
      <c r="D82" s="23">
        <v>11017593</v>
      </c>
      <c r="E82" s="29">
        <f>SUM('D5'!D82:AE82)+SUM('D5'!AK82:AN82)</f>
        <v>1465763.9093237838</v>
      </c>
      <c r="F82" s="47">
        <f t="shared" si="1"/>
        <v>0.1330384875647325</v>
      </c>
      <c r="G82" s="47">
        <v>0.38643317312969366</v>
      </c>
      <c r="H82" s="47">
        <v>0.3535769341363099</v>
      </c>
    </row>
    <row r="83" spans="1:8" ht="15">
      <c r="A83" s="5">
        <v>81</v>
      </c>
      <c r="B83" s="5">
        <v>81</v>
      </c>
      <c r="C83" s="1" t="s">
        <v>309</v>
      </c>
      <c r="D83" s="23">
        <v>30506537</v>
      </c>
      <c r="E83" s="29">
        <f>SUM('D5'!D83:AE83)+SUM('D5'!AK83:AN83)</f>
        <v>2147644.9523686846</v>
      </c>
      <c r="F83" s="47">
        <f t="shared" si="1"/>
        <v>0.07039950002744279</v>
      </c>
      <c r="G83" s="47">
        <v>0.3736767376321226</v>
      </c>
      <c r="H83" s="47">
        <v>0.32843355877820485</v>
      </c>
    </row>
    <row r="84" spans="1:8" ht="15">
      <c r="A84" s="5">
        <v>82</v>
      </c>
      <c r="B84" s="5">
        <v>82</v>
      </c>
      <c r="C84" s="1" t="s">
        <v>258</v>
      </c>
      <c r="D84" s="23">
        <v>5722850</v>
      </c>
      <c r="E84" s="29">
        <f>SUM('D5'!D84:AE84)+SUM('D5'!AK84:AN84)</f>
        <v>117548.7976919074</v>
      </c>
      <c r="F84" s="47">
        <f t="shared" si="1"/>
        <v>0.020540254889068802</v>
      </c>
      <c r="G84" s="47">
        <v>0.2999165683672134</v>
      </c>
      <c r="H84" s="47">
        <v>0.26012674233640454</v>
      </c>
    </row>
    <row r="85" spans="1:8" ht="15">
      <c r="A85" s="5">
        <v>83</v>
      </c>
      <c r="B85" s="5">
        <v>83</v>
      </c>
      <c r="C85" s="1" t="s">
        <v>259</v>
      </c>
      <c r="D85" s="23">
        <v>4658723</v>
      </c>
      <c r="E85" s="29">
        <f>SUM('D5'!D85:AE85)+SUM('D5'!AK85:AN85)</f>
        <v>202617.19266634638</v>
      </c>
      <c r="F85" s="47">
        <f t="shared" si="1"/>
        <v>0.04349200256515495</v>
      </c>
      <c r="G85" s="47">
        <v>0.2661833827094261</v>
      </c>
      <c r="H85" s="47">
        <v>0.2318917011848053</v>
      </c>
    </row>
    <row r="86" spans="1:8" ht="15">
      <c r="A86" s="5">
        <v>84</v>
      </c>
      <c r="B86" s="5">
        <v>84</v>
      </c>
      <c r="C86" s="1" t="s">
        <v>310</v>
      </c>
      <c r="D86" s="23">
        <v>14517226</v>
      </c>
      <c r="E86" s="29">
        <f>SUM('D5'!D86:AE86)+SUM('D5'!AK86:AN86)</f>
        <v>181247.43170905646</v>
      </c>
      <c r="F86" s="47">
        <f t="shared" si="1"/>
        <v>0.012484990707526112</v>
      </c>
      <c r="G86" s="47">
        <v>0.28605333677897904</v>
      </c>
      <c r="H86" s="47">
        <v>0.2490629381638101</v>
      </c>
    </row>
    <row r="87" spans="1:8" ht="15">
      <c r="A87" s="5">
        <v>85</v>
      </c>
      <c r="B87" s="5">
        <v>85</v>
      </c>
      <c r="C87" s="1" t="s">
        <v>311</v>
      </c>
      <c r="D87" s="23">
        <v>10663324</v>
      </c>
      <c r="E87" s="29">
        <f>SUM('D5'!D87:AE87)+SUM('D5'!AK87:AN87)</f>
        <v>178170.0633719901</v>
      </c>
      <c r="F87" s="47">
        <f t="shared" si="1"/>
        <v>0.01670867952356977</v>
      </c>
      <c r="G87" s="47">
        <v>0.14535378503025345</v>
      </c>
      <c r="H87" s="47">
        <v>0.12545060586477683</v>
      </c>
    </row>
    <row r="88" spans="1:8" ht="15">
      <c r="A88" s="5">
        <v>86</v>
      </c>
      <c r="B88" s="5">
        <v>86</v>
      </c>
      <c r="C88" s="1" t="s">
        <v>312</v>
      </c>
      <c r="D88" s="23">
        <v>12805586</v>
      </c>
      <c r="E88" s="29">
        <f>SUM('D5'!D88:AE88)+SUM('D5'!AK88:AN88)</f>
        <v>328023.0782210963</v>
      </c>
      <c r="F88" s="47">
        <f t="shared" si="1"/>
        <v>0.025615624167538785</v>
      </c>
      <c r="G88" s="47">
        <v>0.387012496352469</v>
      </c>
      <c r="H88" s="47">
        <v>0.30987181150976006</v>
      </c>
    </row>
    <row r="89" spans="1:8" ht="15">
      <c r="A89" s="5">
        <v>87</v>
      </c>
      <c r="B89" s="5">
        <v>87</v>
      </c>
      <c r="C89" s="1" t="s">
        <v>34</v>
      </c>
      <c r="D89" s="23">
        <v>24705133</v>
      </c>
      <c r="E89" s="29">
        <f>SUM('D5'!D89:AE89)+SUM('D5'!AK89:AN89)</f>
        <v>503212.3246364478</v>
      </c>
      <c r="F89" s="47">
        <f t="shared" si="1"/>
        <v>0.020368735705104193</v>
      </c>
      <c r="G89" s="47">
        <v>0.17148441225624036</v>
      </c>
      <c r="H89" s="47">
        <v>0.14950847084383614</v>
      </c>
    </row>
    <row r="90" spans="1:8" ht="15">
      <c r="A90" s="5">
        <v>88</v>
      </c>
      <c r="B90" s="5">
        <v>88</v>
      </c>
      <c r="C90" s="1" t="s">
        <v>260</v>
      </c>
      <c r="D90" s="23">
        <v>13517060</v>
      </c>
      <c r="E90" s="29">
        <f>SUM('D5'!D90:AE90)+SUM('D5'!AK90:AN90)</f>
        <v>764195.4951429291</v>
      </c>
      <c r="F90" s="47">
        <f t="shared" si="1"/>
        <v>0.05653562942998915</v>
      </c>
      <c r="G90" s="47">
        <v>0.3515090792510996</v>
      </c>
      <c r="H90" s="47">
        <v>0.3217750217724998</v>
      </c>
    </row>
    <row r="91" spans="1:8" ht="15">
      <c r="A91" s="5">
        <v>89</v>
      </c>
      <c r="B91" s="5">
        <v>89</v>
      </c>
      <c r="C91" s="1" t="s">
        <v>261</v>
      </c>
      <c r="D91" s="23">
        <v>22894947</v>
      </c>
      <c r="E91" s="29">
        <f>SUM('D5'!D91:AE91)+SUM('D5'!AK91:AN91)</f>
        <v>758824.9873422</v>
      </c>
      <c r="F91" s="47">
        <f t="shared" si="1"/>
        <v>0.03314377566989782</v>
      </c>
      <c r="G91" s="47">
        <v>0.6354570789881964</v>
      </c>
      <c r="H91" s="47">
        <v>0.5291372066067488</v>
      </c>
    </row>
    <row r="92" spans="1:8" ht="15">
      <c r="A92" s="5">
        <v>90</v>
      </c>
      <c r="B92" s="5">
        <v>90</v>
      </c>
      <c r="C92" s="1" t="s">
        <v>35</v>
      </c>
      <c r="D92" s="23">
        <v>7004908</v>
      </c>
      <c r="E92" s="29">
        <f>SUM('D5'!D92:AE92)+SUM('D5'!AK92:AN92)</f>
        <v>242005.02907529136</v>
      </c>
      <c r="F92" s="47">
        <f t="shared" si="1"/>
        <v>0.034547923980627775</v>
      </c>
      <c r="G92" s="47">
        <v>0.6723469089459543</v>
      </c>
      <c r="H92" s="47">
        <v>0.5952372651955211</v>
      </c>
    </row>
    <row r="93" spans="1:8" ht="15">
      <c r="A93" s="5">
        <v>91</v>
      </c>
      <c r="B93" s="5">
        <v>91</v>
      </c>
      <c r="C93" s="1" t="s">
        <v>36</v>
      </c>
      <c r="D93" s="23">
        <v>10756340</v>
      </c>
      <c r="E93" s="29">
        <f>SUM('D5'!D93:AE93)+SUM('D5'!AK93:AN93)</f>
        <v>906738.2614405523</v>
      </c>
      <c r="F93" s="47">
        <f>E93/D93</f>
        <v>0.08429802901735649</v>
      </c>
      <c r="G93" s="47">
        <v>0.35909918032639104</v>
      </c>
      <c r="H93" s="47">
        <v>0.3317383733511993</v>
      </c>
    </row>
    <row r="94" spans="1:8" ht="15">
      <c r="A94" s="5">
        <v>92</v>
      </c>
      <c r="B94" s="5">
        <v>92</v>
      </c>
      <c r="C94" s="1" t="s">
        <v>37</v>
      </c>
      <c r="D94" s="23">
        <v>2036983</v>
      </c>
      <c r="E94" s="29">
        <f>SUM('D5'!D94:AE94)+SUM('D5'!AK94:AN94)</f>
        <v>0</v>
      </c>
      <c r="F94" s="47">
        <f>E94/D94</f>
        <v>0</v>
      </c>
      <c r="G94" s="47">
        <v>1.225796276390515</v>
      </c>
      <c r="H94" s="47">
        <v>1.0230403412145463</v>
      </c>
    </row>
    <row r="95" spans="1:8" ht="15">
      <c r="A95" s="5">
        <v>93</v>
      </c>
      <c r="B95" s="5">
        <v>93</v>
      </c>
      <c r="C95" s="1" t="s">
        <v>38</v>
      </c>
      <c r="D95" s="23">
        <v>5517576</v>
      </c>
      <c r="E95" s="29">
        <f>SUM('D5'!D95:AE95)+SUM('D5'!AK95:AN95)</f>
        <v>759786.053223815</v>
      </c>
      <c r="F95" s="47">
        <f>E95/D95</f>
        <v>0.13770287046772262</v>
      </c>
      <c r="G95" s="47">
        <v>0.4622198197247644</v>
      </c>
      <c r="H95" s="47">
        <v>0.4175200364533841</v>
      </c>
    </row>
    <row r="96" spans="1:8" ht="15">
      <c r="A96" s="7">
        <v>94</v>
      </c>
      <c r="B96" s="7"/>
      <c r="C96" s="8" t="s">
        <v>39</v>
      </c>
      <c r="D96" s="7">
        <v>937100631</v>
      </c>
      <c r="E96" s="9">
        <f>SUM('D5'!D96:AE96)+SUM('D5'!AK96:AN96)</f>
        <v>306574770.01521957</v>
      </c>
      <c r="F96" s="48"/>
      <c r="G96" s="48"/>
      <c r="H96" s="48"/>
    </row>
    <row r="97" spans="4:8" ht="15">
      <c r="D97" s="23"/>
      <c r="E97" s="29"/>
      <c r="F97" s="50"/>
      <c r="G97" s="50"/>
      <c r="H97" s="50"/>
    </row>
    <row r="98" spans="1:8" ht="15">
      <c r="A98" s="5">
        <v>95</v>
      </c>
      <c r="C98" s="1" t="s">
        <v>63</v>
      </c>
      <c r="D98" s="13"/>
      <c r="E98" s="31">
        <f>SUM('D5'!D98:AE98)+SUM('D5'!AK98:AN98)</f>
        <v>12287789.393629545</v>
      </c>
      <c r="F98" s="61"/>
      <c r="G98" s="61"/>
      <c r="H98" s="61"/>
    </row>
    <row r="99" spans="1:5" ht="15">
      <c r="A99" s="7"/>
      <c r="B99" s="7"/>
      <c r="C99" s="8" t="s">
        <v>1</v>
      </c>
      <c r="D99" s="23"/>
      <c r="E99" s="29">
        <f>SUM('D5'!D99:AE99)+SUM('D5'!AK99:AN99)</f>
        <v>318862559.4088491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875" style="5" customWidth="1"/>
    <col min="5" max="5" width="10.00390625" style="5" customWidth="1"/>
    <col min="6" max="6" width="10.125" style="5" customWidth="1"/>
    <col min="7" max="7" width="10.50390625" style="5" customWidth="1"/>
    <col min="8" max="8" width="9.50390625" style="5" customWidth="1"/>
    <col min="9" max="10" width="9.25390625" style="5" bestFit="1" customWidth="1"/>
    <col min="11" max="12" width="9.00390625" style="5" customWidth="1"/>
    <col min="13" max="13" width="11.00390625" style="5" customWidth="1"/>
    <col min="14" max="14" width="10.00390625" style="5" customWidth="1"/>
    <col min="15" max="15" width="10.50390625" style="5" customWidth="1"/>
    <col min="16" max="16" width="9.625" style="5" customWidth="1"/>
    <col min="17" max="17" width="10.50390625" style="5" customWidth="1"/>
    <col min="18" max="18" width="9.75390625" style="5" customWidth="1"/>
    <col min="19" max="19" width="9.625" style="5" customWidth="1"/>
    <col min="20" max="20" width="9.75390625" style="5" customWidth="1"/>
    <col min="21" max="21" width="10.125" style="5" customWidth="1"/>
    <col min="22" max="22" width="9.125" style="4" bestFit="1" customWidth="1"/>
    <col min="23" max="23" width="9.125" style="4" customWidth="1"/>
    <col min="24" max="24" width="10.125" style="4" bestFit="1" customWidth="1"/>
    <col min="25" max="27" width="9.75390625" style="5" customWidth="1"/>
    <col min="28" max="28" width="9.125" style="5" bestFit="1" customWidth="1"/>
    <col min="29" max="29" width="9.00390625" style="5" customWidth="1"/>
    <col min="30" max="30" width="9.375" style="5" customWidth="1"/>
    <col min="31" max="33" width="9.00390625" style="5" customWidth="1"/>
    <col min="34" max="34" width="11.375" style="4" bestFit="1" customWidth="1"/>
    <col min="35" max="35" width="9.00390625" style="6" customWidth="1"/>
    <col min="36" max="16384" width="9.00390625" style="5" customWidth="1"/>
  </cols>
  <sheetData>
    <row r="1" spans="1:37" ht="15">
      <c r="A1" s="11" t="s">
        <v>118</v>
      </c>
      <c r="B1" s="1" t="s">
        <v>4</v>
      </c>
      <c r="C1" s="22" t="s">
        <v>108</v>
      </c>
      <c r="D1" s="1" t="s">
        <v>119</v>
      </c>
      <c r="E1" s="1" t="s">
        <v>41</v>
      </c>
      <c r="F1" s="1" t="s">
        <v>50</v>
      </c>
      <c r="G1" s="1" t="s">
        <v>61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42</v>
      </c>
      <c r="N1" s="1" t="s">
        <v>47</v>
      </c>
      <c r="O1" s="1" t="s">
        <v>120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121</v>
      </c>
      <c r="V1" s="2" t="s">
        <v>122</v>
      </c>
      <c r="W1" s="2" t="s">
        <v>123</v>
      </c>
      <c r="X1" s="4" t="s">
        <v>124</v>
      </c>
      <c r="Y1" s="5" t="s">
        <v>139</v>
      </c>
      <c r="Z1" s="1" t="s">
        <v>30</v>
      </c>
      <c r="AA1" s="1" t="s">
        <v>125</v>
      </c>
      <c r="AB1" s="1" t="s">
        <v>126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127</v>
      </c>
      <c r="AI1" s="3" t="s">
        <v>62</v>
      </c>
      <c r="AJ1" s="1" t="s">
        <v>66</v>
      </c>
      <c r="AK1" s="1" t="s">
        <v>105</v>
      </c>
    </row>
    <row r="2" spans="1:37" ht="15">
      <c r="A2" s="1" t="s">
        <v>3</v>
      </c>
      <c r="B2" s="1" t="s">
        <v>5</v>
      </c>
      <c r="C2" s="22" t="s">
        <v>162</v>
      </c>
      <c r="D2" s="5" t="s">
        <v>128</v>
      </c>
      <c r="E2" s="5" t="s">
        <v>128</v>
      </c>
      <c r="F2" s="5" t="s">
        <v>14</v>
      </c>
      <c r="G2" s="1" t="s">
        <v>60</v>
      </c>
      <c r="H2" s="5" t="s">
        <v>129</v>
      </c>
      <c r="I2" s="5" t="s">
        <v>130</v>
      </c>
      <c r="J2" s="5" t="s">
        <v>130</v>
      </c>
      <c r="K2" s="5" t="s">
        <v>130</v>
      </c>
      <c r="L2" s="5" t="s">
        <v>130</v>
      </c>
      <c r="M2" s="5" t="s">
        <v>131</v>
      </c>
      <c r="N2" s="5" t="s">
        <v>131</v>
      </c>
      <c r="O2" s="5" t="s">
        <v>131</v>
      </c>
      <c r="P2" s="5" t="s">
        <v>131</v>
      </c>
      <c r="Q2" s="5" t="s">
        <v>131</v>
      </c>
      <c r="R2" s="5" t="s">
        <v>131</v>
      </c>
      <c r="S2" s="5" t="s">
        <v>131</v>
      </c>
      <c r="T2" s="5" t="s">
        <v>131</v>
      </c>
      <c r="U2" s="5" t="s">
        <v>129</v>
      </c>
      <c r="V2" s="4" t="s">
        <v>131</v>
      </c>
      <c r="W2" s="4" t="s">
        <v>128</v>
      </c>
      <c r="X2" s="4" t="s">
        <v>128</v>
      </c>
      <c r="Y2" s="5" t="s">
        <v>128</v>
      </c>
      <c r="Z2" s="5" t="s">
        <v>129</v>
      </c>
      <c r="AA2" s="1" t="s">
        <v>140</v>
      </c>
      <c r="AB2" s="1" t="s">
        <v>140</v>
      </c>
      <c r="AC2" s="1" t="s">
        <v>132</v>
      </c>
      <c r="AD2" s="5" t="s">
        <v>133</v>
      </c>
      <c r="AE2" s="5" t="s">
        <v>133</v>
      </c>
      <c r="AF2" s="3" t="s">
        <v>141</v>
      </c>
      <c r="AG2" s="3" t="s">
        <v>142</v>
      </c>
      <c r="AH2" s="4" t="s">
        <v>14</v>
      </c>
      <c r="AI2" s="3" t="s">
        <v>142</v>
      </c>
      <c r="AJ2" s="5" t="s">
        <v>143</v>
      </c>
      <c r="AK2" s="6" t="s">
        <v>133</v>
      </c>
    </row>
    <row r="3" spans="1:37" ht="15">
      <c r="A3" s="7">
        <v>1</v>
      </c>
      <c r="B3" s="7">
        <v>1</v>
      </c>
      <c r="C3" s="8" t="s">
        <v>263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1183251</v>
      </c>
      <c r="O3" s="9">
        <v>0</v>
      </c>
      <c r="P3" s="9">
        <v>344429.2075027223</v>
      </c>
      <c r="Q3" s="9">
        <v>152213.72922779864</v>
      </c>
      <c r="R3" s="9">
        <v>42690.59152286417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1065198</v>
      </c>
    </row>
    <row r="4" spans="1:37" ht="15">
      <c r="A4" s="5">
        <v>2</v>
      </c>
      <c r="B4" s="5">
        <v>2</v>
      </c>
      <c r="C4" s="1" t="s">
        <v>264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7294</v>
      </c>
      <c r="O4" s="4">
        <v>0</v>
      </c>
      <c r="P4" s="4">
        <v>17870.443022125448</v>
      </c>
      <c r="Q4" s="4">
        <v>10416.74912500015</v>
      </c>
      <c r="R4" s="4">
        <v>4383.24893169866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6575.175091166936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</row>
    <row r="5" spans="1:37" ht="15">
      <c r="A5" s="5">
        <v>3</v>
      </c>
      <c r="B5" s="5">
        <v>3</v>
      </c>
      <c r="C5" s="1" t="s">
        <v>241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5289</v>
      </c>
      <c r="O5" s="4">
        <v>0</v>
      </c>
      <c r="P5" s="4">
        <v>287915.9235107838</v>
      </c>
      <c r="Q5" s="4">
        <v>74.1772264860064</v>
      </c>
      <c r="R5" s="4">
        <v>981.1103917213355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333.5233741896272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</row>
    <row r="6" spans="1:37" ht="15">
      <c r="A6" s="5">
        <v>4</v>
      </c>
      <c r="B6" s="5">
        <v>4</v>
      </c>
      <c r="C6" s="1" t="s">
        <v>265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169409</v>
      </c>
      <c r="O6" s="4">
        <v>0</v>
      </c>
      <c r="P6" s="4">
        <v>218341.15037336567</v>
      </c>
      <c r="Q6" s="4">
        <v>83474.1055389192</v>
      </c>
      <c r="R6" s="4">
        <v>32016.15142587932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1429.3858893841166</v>
      </c>
      <c r="Y6" s="4">
        <v>0</v>
      </c>
      <c r="Z6" s="4">
        <v>11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5">
      <c r="A7" s="5">
        <v>5</v>
      </c>
      <c r="B7" s="5">
        <v>5</v>
      </c>
      <c r="C7" s="1" t="s">
        <v>266</v>
      </c>
      <c r="D7" s="4">
        <v>0</v>
      </c>
      <c r="E7" s="4">
        <v>0</v>
      </c>
      <c r="F7" s="4">
        <v>503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3209975</v>
      </c>
      <c r="O7" s="4">
        <v>1186298.1377640704</v>
      </c>
      <c r="P7" s="4">
        <v>32189.625434045436</v>
      </c>
      <c r="Q7" s="4">
        <v>38512.40389583183</v>
      </c>
      <c r="R7" s="4">
        <v>458268.67580909486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8671.607728930308</v>
      </c>
      <c r="Y7" s="4">
        <v>0</v>
      </c>
      <c r="Z7" s="4">
        <v>161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5">
      <c r="A8" s="5">
        <v>6</v>
      </c>
      <c r="B8" s="5">
        <v>6</v>
      </c>
      <c r="C8" s="1" t="s">
        <v>16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1332</v>
      </c>
      <c r="O8" s="4">
        <v>1085.7139528202733</v>
      </c>
      <c r="P8" s="4">
        <v>164.7492035662324</v>
      </c>
      <c r="Q8" s="4">
        <v>556.329198645048</v>
      </c>
      <c r="R8" s="4">
        <v>78.85751582728896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47.64619631280389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5">
      <c r="A9" s="5">
        <v>7</v>
      </c>
      <c r="B9" s="5">
        <v>7</v>
      </c>
      <c r="C9" s="1" t="s">
        <v>267</v>
      </c>
      <c r="D9" s="4">
        <v>0</v>
      </c>
      <c r="E9" s="4">
        <v>0</v>
      </c>
      <c r="F9" s="4">
        <v>14875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51209</v>
      </c>
      <c r="O9" s="4">
        <v>41272.31501769934</v>
      </c>
      <c r="P9" s="4">
        <v>17762.763804108305</v>
      </c>
      <c r="Q9" s="4">
        <v>115221.95847492994</v>
      </c>
      <c r="R9" s="4">
        <v>7810.990561230299</v>
      </c>
      <c r="S9" s="4">
        <v>0</v>
      </c>
      <c r="T9" s="4">
        <v>0</v>
      </c>
      <c r="U9" s="4">
        <v>0</v>
      </c>
      <c r="V9" s="4">
        <v>0</v>
      </c>
      <c r="W9" s="4">
        <v>4687.578</v>
      </c>
      <c r="X9" s="4">
        <v>8242.791962115072</v>
      </c>
      <c r="Y9" s="4">
        <v>0</v>
      </c>
      <c r="Z9" s="4">
        <v>353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35651.25482625482</v>
      </c>
      <c r="AI9" s="4">
        <v>0</v>
      </c>
      <c r="AJ9" s="4">
        <v>0</v>
      </c>
      <c r="AK9" s="4">
        <v>0</v>
      </c>
    </row>
    <row r="10" spans="1:37" ht="15">
      <c r="A10" s="5">
        <v>8</v>
      </c>
      <c r="B10" s="5">
        <v>8</v>
      </c>
      <c r="C10" s="1" t="s">
        <v>17</v>
      </c>
      <c r="D10" s="4">
        <v>0</v>
      </c>
      <c r="E10" s="4">
        <v>5029</v>
      </c>
      <c r="F10" s="4">
        <v>0</v>
      </c>
      <c r="G10" s="4">
        <v>0</v>
      </c>
      <c r="H10" s="4">
        <v>0</v>
      </c>
      <c r="I10" s="4">
        <v>7.379337526299171</v>
      </c>
      <c r="J10" s="4">
        <v>0</v>
      </c>
      <c r="K10" s="4">
        <v>0.583976351002093</v>
      </c>
      <c r="L10" s="4">
        <v>0</v>
      </c>
      <c r="M10" s="4">
        <v>0</v>
      </c>
      <c r="N10" s="4">
        <v>4993</v>
      </c>
      <c r="O10" s="4">
        <v>124.32563620581801</v>
      </c>
      <c r="P10" s="4">
        <v>109.83280237748828</v>
      </c>
      <c r="Q10" s="4">
        <v>1278.5269176268603</v>
      </c>
      <c r="R10" s="4">
        <v>65.54390925904538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5">
      <c r="A11" s="5">
        <v>9</v>
      </c>
      <c r="B11" s="5">
        <v>9</v>
      </c>
      <c r="C11" s="1" t="s">
        <v>18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1110</v>
      </c>
      <c r="O11" s="4">
        <v>62.637343431938845</v>
      </c>
      <c r="P11" s="4">
        <v>54.91640118874414</v>
      </c>
      <c r="Q11" s="4">
        <v>278.164599322524</v>
      </c>
      <c r="R11" s="4">
        <v>262.1756370361815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47.64619631280389</v>
      </c>
      <c r="Y11" s="4">
        <v>742</v>
      </c>
      <c r="Z11" s="4">
        <v>75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37" ht="15">
      <c r="A12" s="5">
        <v>10</v>
      </c>
      <c r="B12" s="5">
        <v>10</v>
      </c>
      <c r="C12" s="1" t="s">
        <v>268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1916740</v>
      </c>
      <c r="O12" s="4">
        <v>1038165.5658008255</v>
      </c>
      <c r="P12" s="4">
        <v>118271.62269349198</v>
      </c>
      <c r="Q12" s="4">
        <v>39144.970799476374</v>
      </c>
      <c r="R12" s="4">
        <v>0</v>
      </c>
      <c r="S12" s="4">
        <v>0</v>
      </c>
      <c r="T12" s="4">
        <v>0</v>
      </c>
      <c r="U12" s="4">
        <v>19977.8345822899</v>
      </c>
      <c r="V12" s="4">
        <v>5199.617893000001</v>
      </c>
      <c r="W12" s="4">
        <v>2069.42221</v>
      </c>
      <c r="X12" s="4">
        <v>395415.78319995943</v>
      </c>
      <c r="Y12" s="4">
        <v>0</v>
      </c>
      <c r="Z12" s="4">
        <v>620644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</row>
    <row r="13" spans="1:37" ht="15">
      <c r="A13" s="5">
        <v>11</v>
      </c>
      <c r="B13" s="5">
        <v>11</v>
      </c>
      <c r="C13" s="1" t="s">
        <v>269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470174</v>
      </c>
      <c r="O13" s="4">
        <v>370479.007285441</v>
      </c>
      <c r="P13" s="4">
        <v>59682.28337818299</v>
      </c>
      <c r="Q13" s="4">
        <v>5672.49734766599</v>
      </c>
      <c r="R13" s="4">
        <v>915.5664824622902</v>
      </c>
      <c r="S13" s="4">
        <v>0</v>
      </c>
      <c r="T13" s="4">
        <v>0</v>
      </c>
      <c r="U13" s="4">
        <v>44.15465</v>
      </c>
      <c r="V13" s="4">
        <v>37.30928</v>
      </c>
      <c r="W13" s="4">
        <v>60.67011</v>
      </c>
      <c r="X13" s="4">
        <v>51219.66103626418</v>
      </c>
      <c r="Y13" s="4">
        <v>0</v>
      </c>
      <c r="Z13" s="4">
        <v>239608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</row>
    <row r="14" spans="1:37" ht="15">
      <c r="A14" s="5">
        <v>12</v>
      </c>
      <c r="B14" s="5">
        <v>12</v>
      </c>
      <c r="C14" s="1" t="s">
        <v>242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81909</v>
      </c>
      <c r="O14" s="4">
        <v>23563.029738305722</v>
      </c>
      <c r="P14" s="4">
        <v>5302.124695164238</v>
      </c>
      <c r="Q14" s="4">
        <v>3669.7122325438168</v>
      </c>
      <c r="R14" s="4">
        <v>13.313606568243593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4431.096257090761</v>
      </c>
      <c r="Y14" s="4">
        <v>0</v>
      </c>
      <c r="Z14" s="4">
        <v>5369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</row>
    <row r="15" spans="1:37" ht="15">
      <c r="A15" s="5">
        <v>13</v>
      </c>
      <c r="B15" s="5">
        <v>13</v>
      </c>
      <c r="C15" s="1" t="s">
        <v>19</v>
      </c>
      <c r="D15" s="4">
        <v>0</v>
      </c>
      <c r="E15" s="4">
        <v>3443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17819</v>
      </c>
      <c r="O15" s="4">
        <v>15996.248841595898</v>
      </c>
      <c r="P15" s="4">
        <v>6011.730741897226</v>
      </c>
      <c r="Q15" s="4">
        <v>5282.036669357705</v>
      </c>
      <c r="R15" s="4">
        <v>523.3271504901904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202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</row>
    <row r="16" spans="1:37" ht="15">
      <c r="A16" s="5">
        <v>14</v>
      </c>
      <c r="B16" s="5">
        <v>14</v>
      </c>
      <c r="C16" s="1" t="s">
        <v>270</v>
      </c>
      <c r="D16" s="4">
        <v>0</v>
      </c>
      <c r="E16" s="4">
        <v>5001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552152</v>
      </c>
      <c r="O16" s="4">
        <v>684641.3485216205</v>
      </c>
      <c r="P16" s="4">
        <v>27163.159537005093</v>
      </c>
      <c r="Q16" s="4">
        <v>3837.641231394081</v>
      </c>
      <c r="R16" s="4">
        <v>955.507302167021</v>
      </c>
      <c r="S16" s="4">
        <v>0</v>
      </c>
      <c r="T16" s="4">
        <v>0</v>
      </c>
      <c r="U16" s="4">
        <v>520.7272</v>
      </c>
      <c r="V16" s="4">
        <v>3750.4642</v>
      </c>
      <c r="W16" s="4">
        <v>35946.244</v>
      </c>
      <c r="X16" s="4">
        <v>36544.632571920585</v>
      </c>
      <c r="Y16" s="4">
        <v>0</v>
      </c>
      <c r="Z16" s="4">
        <v>136952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</row>
    <row r="17" spans="1:37" ht="15">
      <c r="A17" s="5">
        <v>15</v>
      </c>
      <c r="B17" s="5">
        <v>15</v>
      </c>
      <c r="C17" s="1" t="s">
        <v>271</v>
      </c>
      <c r="D17" s="4">
        <v>0</v>
      </c>
      <c r="E17" s="4">
        <v>149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216721</v>
      </c>
      <c r="O17" s="4">
        <v>52608.72512822221</v>
      </c>
      <c r="P17" s="4">
        <v>70177.77675831414</v>
      </c>
      <c r="Q17" s="4">
        <v>4318.762964296373</v>
      </c>
      <c r="R17" s="4">
        <v>3258.7612384731624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9815.116440437603</v>
      </c>
      <c r="Y17" s="4">
        <v>0</v>
      </c>
      <c r="Z17" s="4">
        <v>37594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</row>
    <row r="18" spans="1:37" ht="15">
      <c r="A18" s="5">
        <v>16</v>
      </c>
      <c r="B18" s="5">
        <v>16</v>
      </c>
      <c r="C18" s="1" t="s">
        <v>272</v>
      </c>
      <c r="D18" s="4">
        <v>0</v>
      </c>
      <c r="E18" s="4">
        <v>0</v>
      </c>
      <c r="F18" s="4">
        <v>72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80240</v>
      </c>
      <c r="O18" s="4">
        <v>49791.94277510108</v>
      </c>
      <c r="P18" s="4">
        <v>29240.291652555825</v>
      </c>
      <c r="Q18" s="4">
        <v>96854.85300558935</v>
      </c>
      <c r="R18" s="4">
        <v>2054.3919058382035</v>
      </c>
      <c r="S18" s="4">
        <v>0</v>
      </c>
      <c r="T18" s="4">
        <v>0</v>
      </c>
      <c r="U18" s="4">
        <v>0.09375003</v>
      </c>
      <c r="V18" s="4">
        <v>0</v>
      </c>
      <c r="W18" s="4">
        <v>0</v>
      </c>
      <c r="X18" s="4">
        <v>4288.157668152349</v>
      </c>
      <c r="Y18" s="4">
        <v>0</v>
      </c>
      <c r="Z18" s="4">
        <v>24182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15">
      <c r="A19" s="5">
        <v>17</v>
      </c>
      <c r="B19" s="5">
        <v>17</v>
      </c>
      <c r="C19" s="1" t="s">
        <v>243</v>
      </c>
      <c r="D19" s="4">
        <v>0</v>
      </c>
      <c r="E19" s="4">
        <v>0</v>
      </c>
      <c r="F19" s="4">
        <v>144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94021</v>
      </c>
      <c r="O19" s="4">
        <v>8750.247067310245</v>
      </c>
      <c r="P19" s="4">
        <v>47166.72786805019</v>
      </c>
      <c r="Q19" s="4">
        <v>19645.63238696744</v>
      </c>
      <c r="R19" s="4">
        <v>2695.4932682782414</v>
      </c>
      <c r="S19" s="4">
        <v>0</v>
      </c>
      <c r="T19" s="4">
        <v>0</v>
      </c>
      <c r="U19" s="4">
        <v>0.09375003</v>
      </c>
      <c r="V19" s="4">
        <v>0</v>
      </c>
      <c r="W19" s="4">
        <v>0</v>
      </c>
      <c r="X19" s="4">
        <v>15675.59858691248</v>
      </c>
      <c r="Y19" s="4">
        <v>0</v>
      </c>
      <c r="Z19" s="4">
        <v>21133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</row>
    <row r="20" spans="1:37" ht="15">
      <c r="A20" s="5">
        <v>18</v>
      </c>
      <c r="B20" s="5">
        <v>18</v>
      </c>
      <c r="C20" s="1" t="s">
        <v>273</v>
      </c>
      <c r="D20" s="4">
        <v>0</v>
      </c>
      <c r="E20" s="4">
        <v>1566498</v>
      </c>
      <c r="F20" s="4">
        <v>23713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290822</v>
      </c>
      <c r="O20" s="4">
        <v>3824013.612722499</v>
      </c>
      <c r="P20" s="4">
        <v>119364.56675636598</v>
      </c>
      <c r="Q20" s="4">
        <v>4708.1934033479065</v>
      </c>
      <c r="R20" s="4">
        <v>2303.2539363061414</v>
      </c>
      <c r="S20" s="4">
        <v>0</v>
      </c>
      <c r="T20" s="4">
        <v>0</v>
      </c>
      <c r="U20" s="4">
        <v>0</v>
      </c>
      <c r="V20" s="4">
        <v>46.89585</v>
      </c>
      <c r="W20" s="4">
        <v>291318.99799999996</v>
      </c>
      <c r="X20" s="4">
        <v>169858.68985514587</v>
      </c>
      <c r="Y20" s="4">
        <v>89</v>
      </c>
      <c r="Z20" s="4">
        <v>143673</v>
      </c>
      <c r="AA20" s="4">
        <v>14064072</v>
      </c>
      <c r="AB20" s="4">
        <v>378184</v>
      </c>
      <c r="AC20" s="4">
        <v>26000</v>
      </c>
      <c r="AD20" s="4">
        <v>0</v>
      </c>
      <c r="AE20" s="4">
        <v>0</v>
      </c>
      <c r="AF20" s="4">
        <v>0</v>
      </c>
      <c r="AG20" s="4">
        <v>0</v>
      </c>
      <c r="AH20" s="4">
        <v>317087.7895752895</v>
      </c>
      <c r="AI20" s="4">
        <v>0</v>
      </c>
      <c r="AJ20" s="4">
        <v>0</v>
      </c>
      <c r="AK20" s="4">
        <v>0</v>
      </c>
    </row>
    <row r="21" spans="1:37" ht="15">
      <c r="A21" s="5">
        <v>19</v>
      </c>
      <c r="B21" s="5">
        <v>19</v>
      </c>
      <c r="C21" s="1" t="s">
        <v>274</v>
      </c>
      <c r="D21" s="4">
        <v>0</v>
      </c>
      <c r="E21" s="4">
        <v>14866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85911</v>
      </c>
      <c r="O21" s="4">
        <v>149345.45870424533</v>
      </c>
      <c r="P21" s="4">
        <v>21806.11844065211</v>
      </c>
      <c r="Q21" s="4">
        <v>3040.2360466695122</v>
      </c>
      <c r="R21" s="4">
        <v>3505.5750217767554</v>
      </c>
      <c r="S21" s="4">
        <v>0</v>
      </c>
      <c r="T21" s="4">
        <v>0</v>
      </c>
      <c r="U21" s="4">
        <v>370.8543</v>
      </c>
      <c r="V21" s="4">
        <v>28.181741000000002</v>
      </c>
      <c r="W21" s="4">
        <v>378.948</v>
      </c>
      <c r="X21" s="4">
        <v>30493.565640194487</v>
      </c>
      <c r="Y21" s="4">
        <v>2196</v>
      </c>
      <c r="Z21" s="4">
        <v>25085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37" ht="15">
      <c r="A22" s="5">
        <v>20</v>
      </c>
      <c r="B22" s="5">
        <v>20</v>
      </c>
      <c r="C22" s="1" t="s">
        <v>244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100496</v>
      </c>
      <c r="O22" s="4">
        <v>6262.785292535825</v>
      </c>
      <c r="P22" s="4">
        <v>21150.3520029277</v>
      </c>
      <c r="Q22" s="4">
        <v>1556.691516949384</v>
      </c>
      <c r="R22" s="4">
        <v>3901.910848077545</v>
      </c>
      <c r="S22" s="4">
        <v>0</v>
      </c>
      <c r="T22" s="4">
        <v>0</v>
      </c>
      <c r="U22" s="4">
        <v>87.95918</v>
      </c>
      <c r="V22" s="4">
        <v>0</v>
      </c>
      <c r="W22" s="4">
        <v>0</v>
      </c>
      <c r="X22" s="4">
        <v>142843.29654578606</v>
      </c>
      <c r="Y22" s="4">
        <v>0</v>
      </c>
      <c r="Z22" s="4">
        <v>202852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15">
      <c r="A23" s="5">
        <v>21</v>
      </c>
      <c r="B23" s="5">
        <v>21</v>
      </c>
      <c r="C23" s="1" t="s">
        <v>20</v>
      </c>
      <c r="D23" s="4">
        <v>0</v>
      </c>
      <c r="E23" s="4">
        <v>11945</v>
      </c>
      <c r="F23" s="4">
        <v>3162</v>
      </c>
      <c r="G23" s="4">
        <v>0</v>
      </c>
      <c r="H23" s="4">
        <v>113103.78450421778</v>
      </c>
      <c r="I23" s="4">
        <v>29.181925672183088</v>
      </c>
      <c r="J23" s="4">
        <v>0</v>
      </c>
      <c r="K23" s="4">
        <v>2.3093610244173677</v>
      </c>
      <c r="L23" s="4">
        <v>0</v>
      </c>
      <c r="M23" s="4">
        <v>0</v>
      </c>
      <c r="N23" s="4">
        <v>25029</v>
      </c>
      <c r="O23" s="4">
        <v>60778.15319279993</v>
      </c>
      <c r="P23" s="4">
        <v>2022.2157143619902</v>
      </c>
      <c r="Q23" s="4">
        <v>723.2279582385623</v>
      </c>
      <c r="R23" s="4">
        <v>13.313606568243593</v>
      </c>
      <c r="S23" s="4">
        <v>0</v>
      </c>
      <c r="T23" s="4">
        <v>474335</v>
      </c>
      <c r="U23" s="4">
        <v>58378.12</v>
      </c>
      <c r="V23" s="4">
        <v>20813.097</v>
      </c>
      <c r="W23" s="4">
        <v>20424.699</v>
      </c>
      <c r="X23" s="4">
        <v>645701.2524311183</v>
      </c>
      <c r="Y23" s="4">
        <v>120355</v>
      </c>
      <c r="Z23" s="4">
        <v>7252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381410.32818532817</v>
      </c>
      <c r="AI23" s="4">
        <v>0</v>
      </c>
      <c r="AJ23" s="4">
        <v>0</v>
      </c>
      <c r="AK23" s="4">
        <v>0</v>
      </c>
    </row>
    <row r="24" spans="1:37" ht="15">
      <c r="A24" s="5">
        <v>22</v>
      </c>
      <c r="B24" s="5">
        <v>22</v>
      </c>
      <c r="C24" s="1" t="s">
        <v>275</v>
      </c>
      <c r="D24" s="4">
        <v>0</v>
      </c>
      <c r="E24" s="4">
        <v>184605</v>
      </c>
      <c r="F24" s="4">
        <v>123849</v>
      </c>
      <c r="G24" s="4">
        <v>0</v>
      </c>
      <c r="H24" s="4">
        <v>18092.21952806198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224406</v>
      </c>
      <c r="O24" s="4">
        <v>1128974.5289666078</v>
      </c>
      <c r="P24" s="4">
        <v>20056.331147873498</v>
      </c>
      <c r="Q24" s="4">
        <v>1038.4811708040895</v>
      </c>
      <c r="R24" s="4">
        <v>157.71503165457796</v>
      </c>
      <c r="S24" s="4">
        <v>0</v>
      </c>
      <c r="T24" s="4">
        <v>740</v>
      </c>
      <c r="U24" s="4">
        <v>123552.26514999999</v>
      </c>
      <c r="V24" s="4">
        <v>233429.68227999998</v>
      </c>
      <c r="W24" s="4">
        <v>114427.9332</v>
      </c>
      <c r="X24" s="4">
        <v>98103.51820806321</v>
      </c>
      <c r="Y24" s="4">
        <v>3680</v>
      </c>
      <c r="Z24" s="4">
        <v>76637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2313638.8513513515</v>
      </c>
      <c r="AI24" s="4">
        <v>902.282</v>
      </c>
      <c r="AJ24" s="4">
        <v>0</v>
      </c>
      <c r="AK24" s="4">
        <v>0</v>
      </c>
    </row>
    <row r="25" spans="1:37" ht="15">
      <c r="A25" s="5">
        <v>23</v>
      </c>
      <c r="B25" s="5">
        <v>23</v>
      </c>
      <c r="C25" s="1" t="s">
        <v>276</v>
      </c>
      <c r="D25" s="4">
        <v>0</v>
      </c>
      <c r="E25" s="4">
        <v>1879921</v>
      </c>
      <c r="F25" s="4">
        <v>67769</v>
      </c>
      <c r="G25" s="4">
        <v>0</v>
      </c>
      <c r="H25" s="4">
        <v>155867.212479637</v>
      </c>
      <c r="I25" s="4">
        <v>0</v>
      </c>
      <c r="J25" s="4">
        <v>0</v>
      </c>
      <c r="K25" s="4">
        <v>0</v>
      </c>
      <c r="L25" s="4">
        <v>0</v>
      </c>
      <c r="M25" s="4">
        <v>2800843</v>
      </c>
      <c r="N25" s="4">
        <v>143480</v>
      </c>
      <c r="O25" s="4">
        <v>1543266.459881374</v>
      </c>
      <c r="P25" s="4">
        <v>280427.9106898715</v>
      </c>
      <c r="Q25" s="4">
        <v>2705.4082882257335</v>
      </c>
      <c r="R25" s="4">
        <v>680.0180585625958</v>
      </c>
      <c r="S25" s="4">
        <v>0</v>
      </c>
      <c r="T25" s="4">
        <v>46001119</v>
      </c>
      <c r="U25" s="4">
        <v>3655474.994391</v>
      </c>
      <c r="V25" s="4">
        <v>976067.8869</v>
      </c>
      <c r="W25" s="4">
        <v>345106.476</v>
      </c>
      <c r="X25" s="4">
        <v>2959400.545380875</v>
      </c>
      <c r="Y25" s="4">
        <v>260091</v>
      </c>
      <c r="Z25" s="4">
        <v>148727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</row>
    <row r="26" spans="1:37" ht="15">
      <c r="A26" s="5">
        <v>24</v>
      </c>
      <c r="B26" s="5">
        <v>24</v>
      </c>
      <c r="C26" s="1" t="s">
        <v>245</v>
      </c>
      <c r="D26" s="4">
        <v>0</v>
      </c>
      <c r="E26" s="4">
        <v>406912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58443</v>
      </c>
      <c r="O26" s="4">
        <v>524338.1509194182</v>
      </c>
      <c r="P26" s="4">
        <v>30169.56330404379</v>
      </c>
      <c r="Q26" s="4">
        <v>0</v>
      </c>
      <c r="R26" s="4">
        <v>0</v>
      </c>
      <c r="S26" s="4">
        <v>0</v>
      </c>
      <c r="T26" s="4">
        <v>0</v>
      </c>
      <c r="U26" s="4">
        <v>1534741.4</v>
      </c>
      <c r="V26" s="4">
        <v>427830.41</v>
      </c>
      <c r="W26" s="4">
        <v>139176.13700000002</v>
      </c>
      <c r="X26" s="4">
        <v>318610.1147437196</v>
      </c>
      <c r="Y26" s="4">
        <v>50190</v>
      </c>
      <c r="Z26" s="4">
        <v>35232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564091.4575289574</v>
      </c>
      <c r="AI26" s="4">
        <v>0</v>
      </c>
      <c r="AJ26" s="4">
        <v>0</v>
      </c>
      <c r="AK26" s="4">
        <v>0</v>
      </c>
    </row>
    <row r="27" spans="1:37" ht="15">
      <c r="A27" s="5">
        <v>25</v>
      </c>
      <c r="B27" s="5">
        <v>25</v>
      </c>
      <c r="C27" s="1" t="s">
        <v>246</v>
      </c>
      <c r="D27" s="4">
        <v>0</v>
      </c>
      <c r="E27" s="4">
        <v>171352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18206</v>
      </c>
      <c r="O27" s="4">
        <v>318476.7255277189</v>
      </c>
      <c r="P27" s="4">
        <v>24156.755769966392</v>
      </c>
      <c r="Q27" s="4">
        <v>259.6202927010224</v>
      </c>
      <c r="R27" s="4">
        <v>39.94081970473078</v>
      </c>
      <c r="S27" s="4">
        <v>0</v>
      </c>
      <c r="T27" s="4">
        <v>0</v>
      </c>
      <c r="U27" s="4">
        <v>48229.945400000004</v>
      </c>
      <c r="V27" s="4">
        <v>73910.038</v>
      </c>
      <c r="W27" s="4">
        <v>129076.76</v>
      </c>
      <c r="X27" s="4">
        <v>17200.276868922203</v>
      </c>
      <c r="Y27" s="4">
        <v>0</v>
      </c>
      <c r="Z27" s="4">
        <v>1074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15">
      <c r="A28" s="5">
        <v>26</v>
      </c>
      <c r="B28" s="5">
        <v>26</v>
      </c>
      <c r="C28" s="1" t="s">
        <v>21</v>
      </c>
      <c r="D28" s="4">
        <v>0</v>
      </c>
      <c r="E28" s="4">
        <v>5384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61666</v>
      </c>
      <c r="O28" s="4">
        <v>28011.23017263144</v>
      </c>
      <c r="P28" s="4">
        <v>4099.347829912725</v>
      </c>
      <c r="Q28" s="4">
        <v>18662.78413602786</v>
      </c>
      <c r="R28" s="4">
        <v>1739.9859661112203</v>
      </c>
      <c r="S28" s="4">
        <v>0</v>
      </c>
      <c r="T28" s="4">
        <v>0</v>
      </c>
      <c r="U28" s="4">
        <v>24115.69</v>
      </c>
      <c r="V28" s="4">
        <v>7947.732</v>
      </c>
      <c r="W28" s="4">
        <v>14843.34</v>
      </c>
      <c r="X28" s="4">
        <v>19439.648095623987</v>
      </c>
      <c r="Y28" s="4">
        <v>0</v>
      </c>
      <c r="Z28" s="4">
        <v>102080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15">
      <c r="A29" s="5">
        <v>27</v>
      </c>
      <c r="B29" s="5">
        <v>27</v>
      </c>
      <c r="C29" s="1" t="s">
        <v>277</v>
      </c>
      <c r="D29" s="4">
        <v>0</v>
      </c>
      <c r="E29" s="4">
        <v>17916</v>
      </c>
      <c r="F29" s="4">
        <v>1581</v>
      </c>
      <c r="G29" s="4">
        <v>0</v>
      </c>
      <c r="H29" s="4">
        <v>10800.506809176395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261212</v>
      </c>
      <c r="O29" s="4">
        <v>285972.6895398329</v>
      </c>
      <c r="P29" s="4">
        <v>56676.95640332447</v>
      </c>
      <c r="Q29" s="4">
        <v>3559.476632071557</v>
      </c>
      <c r="R29" s="4">
        <v>2799.9538736598447</v>
      </c>
      <c r="S29" s="4">
        <v>0</v>
      </c>
      <c r="T29" s="4">
        <v>0</v>
      </c>
      <c r="U29" s="4">
        <v>138135.129446</v>
      </c>
      <c r="V29" s="4">
        <v>57896.62814</v>
      </c>
      <c r="W29" s="4">
        <v>55487.76701</v>
      </c>
      <c r="X29" s="4">
        <v>43453.33103727715</v>
      </c>
      <c r="Y29" s="4">
        <v>9884</v>
      </c>
      <c r="Z29" s="4">
        <v>175727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12162.741312741311</v>
      </c>
      <c r="AI29" s="4">
        <v>0</v>
      </c>
      <c r="AJ29" s="4">
        <v>0</v>
      </c>
      <c r="AK29" s="4">
        <v>0</v>
      </c>
    </row>
    <row r="30" spans="1:37" ht="15">
      <c r="A30" s="5">
        <v>28</v>
      </c>
      <c r="B30" s="5">
        <v>28</v>
      </c>
      <c r="C30" s="1" t="s">
        <v>22</v>
      </c>
      <c r="D30" s="4">
        <v>0</v>
      </c>
      <c r="E30" s="4">
        <v>35496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242906368</v>
      </c>
      <c r="N30" s="4">
        <v>216734</v>
      </c>
      <c r="O30" s="4">
        <v>2034000</v>
      </c>
      <c r="P30" s="4">
        <v>138000</v>
      </c>
      <c r="Q30" s="4">
        <v>136000</v>
      </c>
      <c r="R30" s="4">
        <v>99000</v>
      </c>
      <c r="S30" s="4">
        <v>0</v>
      </c>
      <c r="T30" s="4">
        <v>386081</v>
      </c>
      <c r="U30" s="4">
        <v>8990587</v>
      </c>
      <c r="V30" s="4">
        <v>6568.523</v>
      </c>
      <c r="W30" s="4">
        <v>118068.2</v>
      </c>
      <c r="X30" s="4">
        <v>290832.38229335495</v>
      </c>
      <c r="Y30" s="4">
        <v>3116</v>
      </c>
      <c r="Z30" s="4">
        <v>16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15">
      <c r="A31" s="5">
        <v>29</v>
      </c>
      <c r="B31" s="5">
        <v>29</v>
      </c>
      <c r="C31" s="1" t="s">
        <v>23</v>
      </c>
      <c r="D31" s="4">
        <v>57694085</v>
      </c>
      <c r="E31" s="4">
        <v>2184832</v>
      </c>
      <c r="F31" s="4">
        <v>24582</v>
      </c>
      <c r="G31" s="4">
        <v>0</v>
      </c>
      <c r="H31" s="4">
        <v>3336118</v>
      </c>
      <c r="I31" s="4">
        <v>17614.814099709136</v>
      </c>
      <c r="J31" s="4">
        <v>0</v>
      </c>
      <c r="K31" s="4">
        <v>1393.978094221587</v>
      </c>
      <c r="L31" s="4">
        <v>0</v>
      </c>
      <c r="M31" s="4">
        <v>0</v>
      </c>
      <c r="N31" s="4">
        <v>32635</v>
      </c>
      <c r="O31" s="4">
        <v>66682.1973365892</v>
      </c>
      <c r="P31" s="4">
        <v>38914.19259921616</v>
      </c>
      <c r="Q31" s="4">
        <v>1055.995238168841</v>
      </c>
      <c r="R31" s="4">
        <v>65.54390925904538</v>
      </c>
      <c r="S31" s="4">
        <v>0</v>
      </c>
      <c r="T31" s="4">
        <v>0</v>
      </c>
      <c r="U31" s="4">
        <v>3091.03</v>
      </c>
      <c r="V31" s="4">
        <v>9666.018</v>
      </c>
      <c r="W31" s="4">
        <v>5312.383</v>
      </c>
      <c r="X31" s="4">
        <v>47.64619631280389</v>
      </c>
      <c r="Y31" s="4">
        <v>0</v>
      </c>
      <c r="Z31" s="4">
        <v>529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15">
      <c r="A32" s="5">
        <v>30</v>
      </c>
      <c r="B32" s="5">
        <v>30</v>
      </c>
      <c r="C32" s="1" t="s">
        <v>24</v>
      </c>
      <c r="D32" s="4">
        <v>0</v>
      </c>
      <c r="E32" s="4">
        <v>883</v>
      </c>
      <c r="F32" s="4">
        <v>216</v>
      </c>
      <c r="G32" s="4">
        <v>0</v>
      </c>
      <c r="H32" s="4">
        <v>4111.868074559541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281240</v>
      </c>
      <c r="O32" s="4">
        <v>195335.50454315936</v>
      </c>
      <c r="P32" s="4">
        <v>48478.26074349902</v>
      </c>
      <c r="Q32" s="4">
        <v>6115.500228068528</v>
      </c>
      <c r="R32" s="4">
        <v>0</v>
      </c>
      <c r="S32" s="4">
        <v>0</v>
      </c>
      <c r="T32" s="4">
        <v>0</v>
      </c>
      <c r="U32" s="4">
        <v>27798.41</v>
      </c>
      <c r="V32" s="4">
        <v>13685.8</v>
      </c>
      <c r="W32" s="4">
        <v>79861.13</v>
      </c>
      <c r="X32" s="4">
        <v>89908.37244226094</v>
      </c>
      <c r="Y32" s="4">
        <v>0</v>
      </c>
      <c r="Z32" s="4">
        <v>139394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15">
      <c r="A33" s="5">
        <v>31</v>
      </c>
      <c r="B33" s="5">
        <v>31</v>
      </c>
      <c r="C33" s="1" t="s">
        <v>278</v>
      </c>
      <c r="D33" s="4">
        <v>0</v>
      </c>
      <c r="E33" s="4">
        <v>21906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171514</v>
      </c>
      <c r="O33" s="4">
        <v>194565.82445947296</v>
      </c>
      <c r="P33" s="4">
        <v>25249.69983284042</v>
      </c>
      <c r="Q33" s="4">
        <v>39699.239519607916</v>
      </c>
      <c r="R33" s="4">
        <v>3924.4415668853426</v>
      </c>
      <c r="S33" s="4">
        <v>0</v>
      </c>
      <c r="T33" s="4">
        <v>0</v>
      </c>
      <c r="U33" s="4">
        <v>0</v>
      </c>
      <c r="V33" s="4">
        <v>1556.096</v>
      </c>
      <c r="W33" s="4">
        <v>11821.59</v>
      </c>
      <c r="X33" s="4">
        <v>18677.308954619126</v>
      </c>
      <c r="Y33" s="4">
        <v>0</v>
      </c>
      <c r="Z33" s="4">
        <v>84590</v>
      </c>
      <c r="AA33" s="4">
        <v>0</v>
      </c>
      <c r="AB33" s="4">
        <v>0</v>
      </c>
      <c r="AC33" s="4">
        <v>32000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5">
      <c r="A34" s="5">
        <v>32</v>
      </c>
      <c r="B34" s="5">
        <v>32</v>
      </c>
      <c r="C34" s="1" t="s">
        <v>279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26758</v>
      </c>
      <c r="O34" s="4">
        <v>31233.257156744054</v>
      </c>
      <c r="P34" s="4">
        <v>4100.424622092896</v>
      </c>
      <c r="Q34" s="4">
        <v>370.88613243003203</v>
      </c>
      <c r="R34" s="4">
        <v>457.78324123114504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2715.8331898298215</v>
      </c>
      <c r="Y34" s="4">
        <v>0</v>
      </c>
      <c r="Z34" s="4">
        <v>1152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5">
      <c r="A35" s="5">
        <v>33</v>
      </c>
      <c r="B35" s="5">
        <v>33</v>
      </c>
      <c r="C35" s="1" t="s">
        <v>280</v>
      </c>
      <c r="D35" s="4">
        <v>0</v>
      </c>
      <c r="E35" s="4">
        <v>0</v>
      </c>
      <c r="F35" s="4">
        <v>1006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192256</v>
      </c>
      <c r="O35" s="4">
        <v>1002070.3221228415</v>
      </c>
      <c r="P35" s="4">
        <v>24047.999759769078</v>
      </c>
      <c r="Q35" s="4">
        <v>1723.5902765428987</v>
      </c>
      <c r="R35" s="4">
        <v>2734.4099644007993</v>
      </c>
      <c r="S35" s="4">
        <v>0</v>
      </c>
      <c r="T35" s="4">
        <v>0</v>
      </c>
      <c r="U35" s="4">
        <v>226.6527</v>
      </c>
      <c r="V35" s="4">
        <v>74.61857</v>
      </c>
      <c r="W35" s="4">
        <v>848.2893</v>
      </c>
      <c r="X35" s="4">
        <v>194253.54236730144</v>
      </c>
      <c r="Y35" s="4">
        <v>4660</v>
      </c>
      <c r="Z35" s="4">
        <v>218833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45643</v>
      </c>
      <c r="AI35" s="4">
        <v>0</v>
      </c>
      <c r="AJ35" s="4">
        <v>0</v>
      </c>
      <c r="AK35" s="4">
        <v>0</v>
      </c>
    </row>
    <row r="36" spans="1:37" ht="15">
      <c r="A36" s="5">
        <v>34</v>
      </c>
      <c r="B36" s="5">
        <v>34</v>
      </c>
      <c r="C36" s="1" t="s">
        <v>281</v>
      </c>
      <c r="D36" s="4">
        <v>0</v>
      </c>
      <c r="E36" s="4">
        <v>9825881</v>
      </c>
      <c r="F36" s="4">
        <v>12144</v>
      </c>
      <c r="G36" s="4">
        <v>0</v>
      </c>
      <c r="H36" s="4">
        <v>3892.568443916365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199323</v>
      </c>
      <c r="O36" s="4">
        <v>336599.7968940265</v>
      </c>
      <c r="P36" s="4">
        <v>90506.53632777103</v>
      </c>
      <c r="Q36" s="4">
        <v>110273.71932475927</v>
      </c>
      <c r="R36" s="4">
        <v>1832.1570885067529</v>
      </c>
      <c r="S36" s="4">
        <v>0</v>
      </c>
      <c r="T36" s="4">
        <v>0</v>
      </c>
      <c r="U36" s="4">
        <v>18231.49465</v>
      </c>
      <c r="V36" s="4">
        <v>43352.443560600004</v>
      </c>
      <c r="W36" s="4">
        <v>1129205.3254201</v>
      </c>
      <c r="X36" s="4">
        <v>24442.498708468396</v>
      </c>
      <c r="Y36" s="4">
        <v>0</v>
      </c>
      <c r="Z36" s="4">
        <v>6473</v>
      </c>
      <c r="AA36" s="4">
        <v>0</v>
      </c>
      <c r="AB36" s="4">
        <v>0</v>
      </c>
      <c r="AC36" s="4">
        <v>275000</v>
      </c>
      <c r="AD36" s="4">
        <v>0</v>
      </c>
      <c r="AE36" s="4">
        <v>0</v>
      </c>
      <c r="AF36" s="4">
        <v>0</v>
      </c>
      <c r="AG36" s="4">
        <v>0</v>
      </c>
      <c r="AH36" s="4">
        <v>100917000</v>
      </c>
      <c r="AI36" s="4">
        <v>0</v>
      </c>
      <c r="AJ36" s="4">
        <v>0</v>
      </c>
      <c r="AK36" s="4">
        <v>0</v>
      </c>
    </row>
    <row r="37" spans="1:37" ht="15">
      <c r="A37" s="5">
        <v>35</v>
      </c>
      <c r="B37" s="5">
        <v>35</v>
      </c>
      <c r="C37" s="1" t="s">
        <v>25</v>
      </c>
      <c r="D37" s="4">
        <v>0</v>
      </c>
      <c r="E37" s="4">
        <v>655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205374</v>
      </c>
      <c r="O37" s="4">
        <v>49455.0297914899</v>
      </c>
      <c r="P37" s="4">
        <v>50664.14886924707</v>
      </c>
      <c r="Q37" s="4">
        <v>116760.10568525782</v>
      </c>
      <c r="R37" s="4">
        <v>457.78324123114504</v>
      </c>
      <c r="S37" s="4">
        <v>0</v>
      </c>
      <c r="T37" s="4">
        <v>0</v>
      </c>
      <c r="U37" s="4">
        <v>0</v>
      </c>
      <c r="V37" s="4">
        <v>0</v>
      </c>
      <c r="W37" s="4">
        <v>572.4081</v>
      </c>
      <c r="X37" s="4">
        <v>176052.69537581038</v>
      </c>
      <c r="Y37" s="4">
        <v>6827</v>
      </c>
      <c r="Z37" s="4">
        <v>85040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</row>
    <row r="38" spans="1:37" ht="15">
      <c r="A38" s="5">
        <v>36</v>
      </c>
      <c r="B38" s="5">
        <v>36</v>
      </c>
      <c r="C38" s="1" t="s">
        <v>26</v>
      </c>
      <c r="D38" s="4">
        <v>0</v>
      </c>
      <c r="E38" s="4">
        <v>374459</v>
      </c>
      <c r="F38" s="4">
        <v>358406</v>
      </c>
      <c r="G38" s="4">
        <v>0</v>
      </c>
      <c r="H38" s="4">
        <v>322534.9317684504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385086</v>
      </c>
      <c r="O38" s="4">
        <v>481036.7655947872</v>
      </c>
      <c r="P38" s="4">
        <v>125156.63189350822</v>
      </c>
      <c r="Q38" s="4">
        <v>23927.306738020816</v>
      </c>
      <c r="R38" s="4">
        <v>2734.4099644007993</v>
      </c>
      <c r="S38" s="4">
        <v>0</v>
      </c>
      <c r="T38" s="4">
        <v>0</v>
      </c>
      <c r="U38" s="4">
        <v>528.9092081609999</v>
      </c>
      <c r="V38" s="4">
        <v>8774.0294</v>
      </c>
      <c r="W38" s="4">
        <v>196622.6381</v>
      </c>
      <c r="X38" s="4">
        <v>33066.46024108589</v>
      </c>
      <c r="Y38" s="4">
        <v>9023</v>
      </c>
      <c r="Z38" s="4">
        <v>25846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</row>
    <row r="39" spans="1:37" ht="15">
      <c r="A39" s="5">
        <v>37</v>
      </c>
      <c r="B39" s="5">
        <v>37</v>
      </c>
      <c r="C39" s="1" t="s">
        <v>247</v>
      </c>
      <c r="D39" s="4">
        <v>7132759.789131719</v>
      </c>
      <c r="E39" s="4">
        <v>2499053</v>
      </c>
      <c r="F39" s="4">
        <v>4854896.933136739</v>
      </c>
      <c r="G39" s="4">
        <v>29417099.06686326</v>
      </c>
      <c r="H39" s="4">
        <v>4910995.928623274</v>
      </c>
      <c r="I39" s="4">
        <v>28645.917428227356</v>
      </c>
      <c r="J39" s="4">
        <v>-120048.74</v>
      </c>
      <c r="K39" s="4">
        <v>2266.9431058309433</v>
      </c>
      <c r="L39" s="4">
        <v>-9500.26</v>
      </c>
      <c r="M39" s="4">
        <v>0</v>
      </c>
      <c r="N39" s="4">
        <v>35912</v>
      </c>
      <c r="O39" s="4">
        <v>49598.33644085691</v>
      </c>
      <c r="P39" s="4">
        <v>23392.23332204466</v>
      </c>
      <c r="Q39" s="4">
        <v>352.3418258085304</v>
      </c>
      <c r="R39" s="4">
        <v>13.313606568243593</v>
      </c>
      <c r="S39" s="4">
        <v>0</v>
      </c>
      <c r="T39" s="4">
        <v>0</v>
      </c>
      <c r="U39" s="4">
        <v>0</v>
      </c>
      <c r="V39" s="4">
        <v>94.74747</v>
      </c>
      <c r="W39" s="4">
        <v>13025.9436</v>
      </c>
      <c r="X39" s="4">
        <v>9243.362084683955</v>
      </c>
      <c r="Y39" s="4">
        <v>4719</v>
      </c>
      <c r="Z39" s="4">
        <v>22205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21840103.92857143</v>
      </c>
      <c r="AI39" s="4">
        <v>18589.273</v>
      </c>
      <c r="AJ39" s="4">
        <v>0</v>
      </c>
      <c r="AK39" s="4">
        <v>0</v>
      </c>
    </row>
    <row r="40" spans="1:37" ht="15">
      <c r="A40" s="5">
        <v>38</v>
      </c>
      <c r="B40" s="5">
        <v>38</v>
      </c>
      <c r="C40" s="1" t="s">
        <v>282</v>
      </c>
      <c r="D40" s="4">
        <v>25916.140578854105</v>
      </c>
      <c r="E40" s="4">
        <v>0</v>
      </c>
      <c r="F40" s="4">
        <v>32726</v>
      </c>
      <c r="G40" s="4">
        <v>0</v>
      </c>
      <c r="H40" s="4">
        <v>4070036.670014355</v>
      </c>
      <c r="I40" s="4">
        <v>2386.8802653247685</v>
      </c>
      <c r="J40" s="4">
        <v>0</v>
      </c>
      <c r="K40" s="4">
        <v>188.88980516958608</v>
      </c>
      <c r="L40" s="4">
        <v>0</v>
      </c>
      <c r="M40" s="4">
        <v>0</v>
      </c>
      <c r="N40" s="4">
        <v>375145</v>
      </c>
      <c r="O40" s="4">
        <v>578028.7937978285</v>
      </c>
      <c r="P40" s="4">
        <v>73564.28816495338</v>
      </c>
      <c r="Q40" s="4">
        <v>259.6202927010224</v>
      </c>
      <c r="R40" s="4">
        <v>26.627213136487185</v>
      </c>
      <c r="S40" s="4">
        <v>0</v>
      </c>
      <c r="T40" s="4">
        <v>0</v>
      </c>
      <c r="U40" s="4">
        <v>0.5894737</v>
      </c>
      <c r="V40" s="4">
        <v>4405.7579</v>
      </c>
      <c r="W40" s="4">
        <v>390523.52</v>
      </c>
      <c r="X40" s="4">
        <v>263531.1118061183</v>
      </c>
      <c r="Y40" s="4">
        <v>76664</v>
      </c>
      <c r="Z40" s="4">
        <v>313660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</row>
    <row r="41" spans="1:37" ht="15">
      <c r="A41" s="5">
        <v>39</v>
      </c>
      <c r="B41" s="5">
        <v>39</v>
      </c>
      <c r="C41" s="1" t="s">
        <v>283</v>
      </c>
      <c r="D41" s="4">
        <v>12958.070289427054</v>
      </c>
      <c r="E41" s="4">
        <v>0</v>
      </c>
      <c r="F41" s="4">
        <v>4306612</v>
      </c>
      <c r="G41" s="4">
        <v>0</v>
      </c>
      <c r="H41" s="4">
        <v>96985.26165194437</v>
      </c>
      <c r="I41" s="4">
        <v>61.047246808474966</v>
      </c>
      <c r="J41" s="4">
        <v>0</v>
      </c>
      <c r="K41" s="4">
        <v>4.83107708556277</v>
      </c>
      <c r="L41" s="4">
        <v>0</v>
      </c>
      <c r="M41" s="4">
        <v>0</v>
      </c>
      <c r="N41" s="4">
        <v>463912</v>
      </c>
      <c r="O41" s="4">
        <v>67152.9264629868</v>
      </c>
      <c r="P41" s="4">
        <v>56129.94597579737</v>
      </c>
      <c r="Q41" s="4">
        <v>8284.153863527465</v>
      </c>
      <c r="R41" s="4">
        <v>2446.631237810303</v>
      </c>
      <c r="S41" s="4">
        <v>0</v>
      </c>
      <c r="T41" s="4">
        <v>0</v>
      </c>
      <c r="U41" s="4">
        <v>694.7619371000001</v>
      </c>
      <c r="V41" s="4">
        <v>47.37373</v>
      </c>
      <c r="W41" s="4">
        <v>7265.39837</v>
      </c>
      <c r="X41" s="4">
        <v>73089.26514384117</v>
      </c>
      <c r="Y41" s="4">
        <v>10150</v>
      </c>
      <c r="Z41" s="4">
        <v>151206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</row>
    <row r="42" spans="1:37" ht="15">
      <c r="A42" s="5">
        <v>40</v>
      </c>
      <c r="B42" s="5">
        <v>40</v>
      </c>
      <c r="C42" s="1" t="s">
        <v>248</v>
      </c>
      <c r="D42" s="4">
        <v>0</v>
      </c>
      <c r="E42" s="4">
        <v>124841</v>
      </c>
      <c r="F42" s="4">
        <v>229249</v>
      </c>
      <c r="G42" s="4">
        <v>0</v>
      </c>
      <c r="H42" s="4">
        <v>62171.44528734026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117527</v>
      </c>
      <c r="O42" s="4">
        <v>187569.423008257</v>
      </c>
      <c r="P42" s="4">
        <v>15904.220501132371</v>
      </c>
      <c r="Q42" s="4">
        <v>3299.856339370535</v>
      </c>
      <c r="R42" s="4">
        <v>904.3011230583917</v>
      </c>
      <c r="S42" s="4">
        <v>0</v>
      </c>
      <c r="T42" s="4">
        <v>0</v>
      </c>
      <c r="U42" s="4">
        <v>3179.1642300000003</v>
      </c>
      <c r="V42" s="4">
        <v>42329.790917</v>
      </c>
      <c r="W42" s="4">
        <v>20806.15314</v>
      </c>
      <c r="X42" s="4">
        <v>11482.733311385738</v>
      </c>
      <c r="Y42" s="4">
        <v>59</v>
      </c>
      <c r="Z42" s="4">
        <v>15919</v>
      </c>
      <c r="AA42" s="4">
        <v>0</v>
      </c>
      <c r="AB42" s="4">
        <v>0</v>
      </c>
      <c r="AC42" s="4">
        <v>37000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2934400</v>
      </c>
      <c r="AK42" s="4">
        <v>0</v>
      </c>
    </row>
    <row r="43" spans="1:37" ht="15">
      <c r="A43" s="5">
        <v>41</v>
      </c>
      <c r="B43" s="5">
        <v>41</v>
      </c>
      <c r="C43" s="1" t="s">
        <v>284</v>
      </c>
      <c r="D43" s="4">
        <v>0</v>
      </c>
      <c r="E43" s="4">
        <v>11657</v>
      </c>
      <c r="F43" s="4">
        <v>86811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337273</v>
      </c>
      <c r="O43" s="4">
        <v>93633.33792416796</v>
      </c>
      <c r="P43" s="4">
        <v>93895.2013187706</v>
      </c>
      <c r="Q43" s="4">
        <v>5392.272269829965</v>
      </c>
      <c r="R43" s="4">
        <v>1715.4070001390783</v>
      </c>
      <c r="S43" s="4">
        <v>0</v>
      </c>
      <c r="T43" s="4">
        <v>0</v>
      </c>
      <c r="U43" s="4">
        <v>3.6967800299999998</v>
      </c>
      <c r="V43" s="4">
        <v>19015.2857</v>
      </c>
      <c r="W43" s="4">
        <v>854.67956</v>
      </c>
      <c r="X43" s="4">
        <v>101486.39814627227</v>
      </c>
      <c r="Y43" s="4">
        <v>28612</v>
      </c>
      <c r="Z43" s="4">
        <v>137948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696489.2857142857</v>
      </c>
      <c r="AI43" s="4">
        <v>0</v>
      </c>
      <c r="AJ43" s="4">
        <v>0</v>
      </c>
      <c r="AK43" s="4">
        <v>0</v>
      </c>
    </row>
    <row r="44" spans="1:37" ht="15">
      <c r="A44" s="5">
        <v>42</v>
      </c>
      <c r="B44" s="5">
        <v>42</v>
      </c>
      <c r="C44" s="1" t="s">
        <v>285</v>
      </c>
      <c r="D44" s="4">
        <v>0</v>
      </c>
      <c r="E44" s="4">
        <v>441</v>
      </c>
      <c r="F44" s="4">
        <v>3402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133040</v>
      </c>
      <c r="O44" s="4">
        <v>117135.62842035788</v>
      </c>
      <c r="P44" s="4">
        <v>77607.64280149719</v>
      </c>
      <c r="Q44" s="4">
        <v>45870.372667540956</v>
      </c>
      <c r="R44" s="4">
        <v>5913.2895634645</v>
      </c>
      <c r="S44" s="4">
        <v>0</v>
      </c>
      <c r="T44" s="4">
        <v>0</v>
      </c>
      <c r="U44" s="4">
        <v>336.18416</v>
      </c>
      <c r="V44" s="4">
        <v>12.487691</v>
      </c>
      <c r="W44" s="4">
        <v>64.9261183</v>
      </c>
      <c r="X44" s="4">
        <v>47932.07349068071</v>
      </c>
      <c r="Y44" s="4">
        <v>297</v>
      </c>
      <c r="Z44" s="4">
        <v>77540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</row>
    <row r="45" spans="1:37" ht="15">
      <c r="A45" s="5">
        <v>43</v>
      </c>
      <c r="B45" s="5">
        <v>43</v>
      </c>
      <c r="C45" s="1" t="s">
        <v>27</v>
      </c>
      <c r="D45" s="4">
        <v>0</v>
      </c>
      <c r="E45" s="4">
        <v>3608</v>
      </c>
      <c r="F45" s="4">
        <v>25941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208154</v>
      </c>
      <c r="O45" s="4">
        <v>17367.627042492135</v>
      </c>
      <c r="P45" s="4">
        <v>110181.68304386383</v>
      </c>
      <c r="Q45" s="4">
        <v>14678.848930175267</v>
      </c>
      <c r="R45" s="4">
        <v>6031.063775414347</v>
      </c>
      <c r="S45" s="4">
        <v>0</v>
      </c>
      <c r="T45" s="4">
        <v>0</v>
      </c>
      <c r="U45" s="4">
        <v>310.098167161</v>
      </c>
      <c r="V45" s="4">
        <v>30.559856402</v>
      </c>
      <c r="W45" s="4">
        <v>89.602461</v>
      </c>
      <c r="X45" s="4">
        <v>302696.28517524304</v>
      </c>
      <c r="Y45" s="4">
        <v>2493</v>
      </c>
      <c r="Z45" s="4">
        <v>241660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</row>
    <row r="46" spans="1:37" ht="15">
      <c r="A46" s="5">
        <v>44</v>
      </c>
      <c r="B46" s="5">
        <v>44</v>
      </c>
      <c r="C46" s="1" t="s">
        <v>286</v>
      </c>
      <c r="D46" s="4">
        <v>0</v>
      </c>
      <c r="E46" s="4">
        <v>0</v>
      </c>
      <c r="F46" s="4">
        <v>4959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163240</v>
      </c>
      <c r="O46" s="4">
        <v>11648.647777024507</v>
      </c>
      <c r="P46" s="4">
        <v>55748.76154401668</v>
      </c>
      <c r="Q46" s="4">
        <v>23148.445859917745</v>
      </c>
      <c r="R46" s="4">
        <v>8516.61170934721</v>
      </c>
      <c r="S46" s="4">
        <v>0</v>
      </c>
      <c r="T46" s="4">
        <v>0</v>
      </c>
      <c r="U46" s="4">
        <v>19836.0816981</v>
      </c>
      <c r="V46" s="4">
        <v>5076.122546402</v>
      </c>
      <c r="W46" s="4">
        <v>1399.0035346</v>
      </c>
      <c r="X46" s="4">
        <v>69277.56943881686</v>
      </c>
      <c r="Y46" s="4">
        <v>178</v>
      </c>
      <c r="Z46" s="4">
        <v>59349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</row>
    <row r="47" spans="1:37" ht="15">
      <c r="A47" s="5">
        <v>45</v>
      </c>
      <c r="B47" s="5">
        <v>45</v>
      </c>
      <c r="C47" s="1" t="s">
        <v>287</v>
      </c>
      <c r="D47" s="4">
        <v>0</v>
      </c>
      <c r="E47" s="4">
        <v>0</v>
      </c>
      <c r="F47" s="4">
        <v>20648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174620</v>
      </c>
      <c r="O47" s="4">
        <v>11782.463919810922</v>
      </c>
      <c r="P47" s="4">
        <v>84984.74602785181</v>
      </c>
      <c r="Q47" s="4">
        <v>25241.892029633927</v>
      </c>
      <c r="R47" s="4">
        <v>9447.540045542088</v>
      </c>
      <c r="S47" s="4">
        <v>0</v>
      </c>
      <c r="T47" s="4">
        <v>0</v>
      </c>
      <c r="U47" s="4">
        <v>3483.405642</v>
      </c>
      <c r="V47" s="4">
        <v>654.1433</v>
      </c>
      <c r="W47" s="4">
        <v>3132.6092578000007</v>
      </c>
      <c r="X47" s="4">
        <v>59938.9149615073</v>
      </c>
      <c r="Y47" s="4">
        <v>237</v>
      </c>
      <c r="Z47" s="4">
        <v>54478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</row>
    <row r="48" spans="1:37" ht="15">
      <c r="A48" s="5">
        <v>46</v>
      </c>
      <c r="B48" s="5">
        <v>46</v>
      </c>
      <c r="C48" s="1" t="s">
        <v>288</v>
      </c>
      <c r="D48" s="4">
        <v>0</v>
      </c>
      <c r="E48" s="4">
        <v>0</v>
      </c>
      <c r="F48" s="4">
        <v>10563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75533</v>
      </c>
      <c r="O48" s="4">
        <v>1240.4092100840012</v>
      </c>
      <c r="P48" s="4">
        <v>52850.03699499513</v>
      </c>
      <c r="Q48" s="4">
        <v>12343.296535122816</v>
      </c>
      <c r="R48" s="4">
        <v>3362.197720272593</v>
      </c>
      <c r="S48" s="4">
        <v>0</v>
      </c>
      <c r="T48" s="4">
        <v>0</v>
      </c>
      <c r="U48" s="4">
        <v>46.760339300000005</v>
      </c>
      <c r="V48" s="4">
        <v>0</v>
      </c>
      <c r="W48" s="4">
        <v>1.1113045000000001</v>
      </c>
      <c r="X48" s="4">
        <v>44406.254963533225</v>
      </c>
      <c r="Y48" s="4">
        <v>0</v>
      </c>
      <c r="Z48" s="4">
        <v>19546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</row>
    <row r="49" spans="1:37" ht="15">
      <c r="A49" s="5">
        <v>47</v>
      </c>
      <c r="B49" s="5">
        <v>47</v>
      </c>
      <c r="C49" s="1" t="s">
        <v>289</v>
      </c>
      <c r="D49" s="4">
        <v>0</v>
      </c>
      <c r="E49" s="4">
        <v>0</v>
      </c>
      <c r="F49" s="4">
        <v>1438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33800</v>
      </c>
      <c r="O49" s="4">
        <v>1857.2921378227925</v>
      </c>
      <c r="P49" s="4">
        <v>13773.248776573066</v>
      </c>
      <c r="Q49" s="4">
        <v>1983.210569243921</v>
      </c>
      <c r="R49" s="4">
        <v>1124.4876932254974</v>
      </c>
      <c r="S49" s="4">
        <v>0</v>
      </c>
      <c r="T49" s="4">
        <v>0</v>
      </c>
      <c r="U49" s="4">
        <v>0.9804125</v>
      </c>
      <c r="V49" s="4">
        <v>0</v>
      </c>
      <c r="W49" s="4">
        <v>0.36</v>
      </c>
      <c r="X49" s="4">
        <v>13197.996378646676</v>
      </c>
      <c r="Y49" s="4">
        <v>0</v>
      </c>
      <c r="Z49" s="4">
        <v>18035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</row>
    <row r="50" spans="1:37" ht="15">
      <c r="A50" s="5">
        <v>48</v>
      </c>
      <c r="B50" s="5">
        <v>48</v>
      </c>
      <c r="C50" s="1" t="s">
        <v>290</v>
      </c>
      <c r="D50" s="4">
        <v>0</v>
      </c>
      <c r="E50" s="4">
        <v>0</v>
      </c>
      <c r="F50" s="4">
        <v>647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46590</v>
      </c>
      <c r="O50" s="4">
        <v>2632.666525457551</v>
      </c>
      <c r="P50" s="4">
        <v>14811.276438258346</v>
      </c>
      <c r="Q50" s="4">
        <v>9452.445180682065</v>
      </c>
      <c r="R50" s="4">
        <v>2853.208299932819</v>
      </c>
      <c r="S50" s="4">
        <v>0</v>
      </c>
      <c r="T50" s="4">
        <v>0</v>
      </c>
      <c r="U50" s="4">
        <v>11.757441</v>
      </c>
      <c r="V50" s="4">
        <v>0</v>
      </c>
      <c r="W50" s="4">
        <v>0</v>
      </c>
      <c r="X50" s="4">
        <v>11959.195274513775</v>
      </c>
      <c r="Y50" s="4">
        <v>0</v>
      </c>
      <c r="Z50" s="4">
        <v>14161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</row>
    <row r="51" spans="1:37" ht="15">
      <c r="A51" s="5">
        <v>49</v>
      </c>
      <c r="B51" s="5">
        <v>49</v>
      </c>
      <c r="C51" s="1" t="s">
        <v>291</v>
      </c>
      <c r="D51" s="4">
        <v>0</v>
      </c>
      <c r="E51" s="4">
        <v>0</v>
      </c>
      <c r="F51" s="4">
        <v>10636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474509</v>
      </c>
      <c r="O51" s="4">
        <v>7561.086592761467</v>
      </c>
      <c r="P51" s="4">
        <v>103786.61428582556</v>
      </c>
      <c r="Q51" s="4">
        <v>5189.3151362501985</v>
      </c>
      <c r="R51" s="4">
        <v>13345.354399290942</v>
      </c>
      <c r="S51" s="4">
        <v>0</v>
      </c>
      <c r="T51" s="4">
        <v>0</v>
      </c>
      <c r="U51" s="4">
        <v>669.7658932</v>
      </c>
      <c r="V51" s="4">
        <v>5058.9724907</v>
      </c>
      <c r="W51" s="4">
        <v>1337.1123407</v>
      </c>
      <c r="X51" s="4">
        <v>137602.21495137762</v>
      </c>
      <c r="Y51" s="4">
        <v>1662</v>
      </c>
      <c r="Z51" s="4">
        <v>145714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</row>
    <row r="52" spans="1:37" ht="15">
      <c r="A52" s="5">
        <v>50</v>
      </c>
      <c r="B52" s="5">
        <v>50</v>
      </c>
      <c r="C52" s="1" t="s">
        <v>249</v>
      </c>
      <c r="D52" s="4">
        <v>0</v>
      </c>
      <c r="E52" s="4">
        <v>0</v>
      </c>
      <c r="F52" s="4">
        <v>3162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69451</v>
      </c>
      <c r="O52" s="4">
        <v>1580.1693456693663</v>
      </c>
      <c r="P52" s="4">
        <v>32081.946216028293</v>
      </c>
      <c r="Q52" s="4">
        <v>3020.6615007912606</v>
      </c>
      <c r="R52" s="4">
        <v>3048.8159041277822</v>
      </c>
      <c r="S52" s="4">
        <v>0</v>
      </c>
      <c r="T52" s="4">
        <v>0</v>
      </c>
      <c r="U52" s="4">
        <v>3.8955196</v>
      </c>
      <c r="V52" s="4">
        <v>0</v>
      </c>
      <c r="W52" s="4">
        <v>0.7350546</v>
      </c>
      <c r="X52" s="4">
        <v>25871.884597852513</v>
      </c>
      <c r="Y52" s="4">
        <v>1543</v>
      </c>
      <c r="Z52" s="4">
        <v>42962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</row>
    <row r="53" spans="1:37" ht="15">
      <c r="A53" s="5">
        <v>51</v>
      </c>
      <c r="B53" s="5">
        <v>51</v>
      </c>
      <c r="C53" s="1" t="s">
        <v>250</v>
      </c>
      <c r="D53" s="4">
        <v>0</v>
      </c>
      <c r="E53" s="4">
        <v>0</v>
      </c>
      <c r="F53" s="4">
        <v>5893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101139</v>
      </c>
      <c r="O53" s="4">
        <v>2014.8345470606996</v>
      </c>
      <c r="P53" s="4">
        <v>32737.712653752707</v>
      </c>
      <c r="Q53" s="4">
        <v>6856.242253671841</v>
      </c>
      <c r="R53" s="4">
        <v>1987.8238729969855</v>
      </c>
      <c r="S53" s="4">
        <v>0</v>
      </c>
      <c r="T53" s="4">
        <v>0</v>
      </c>
      <c r="U53" s="4">
        <v>3870.347</v>
      </c>
      <c r="V53" s="4">
        <v>0</v>
      </c>
      <c r="W53" s="4">
        <v>0</v>
      </c>
      <c r="X53" s="4">
        <v>72898.68035858995</v>
      </c>
      <c r="Y53" s="4">
        <v>386</v>
      </c>
      <c r="Z53" s="4">
        <v>97771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</row>
    <row r="54" spans="1:37" ht="15">
      <c r="A54" s="5">
        <v>52</v>
      </c>
      <c r="B54" s="5">
        <v>52</v>
      </c>
      <c r="C54" s="1" t="s">
        <v>292</v>
      </c>
      <c r="D54" s="4">
        <v>0</v>
      </c>
      <c r="E54" s="4">
        <v>0</v>
      </c>
      <c r="F54" s="4">
        <v>119825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446699</v>
      </c>
      <c r="O54" s="4">
        <v>89874.14826759358</v>
      </c>
      <c r="P54" s="4">
        <v>196427.35271469643</v>
      </c>
      <c r="Q54" s="4">
        <v>47334.34265138283</v>
      </c>
      <c r="R54" s="4">
        <v>117084.97677904503</v>
      </c>
      <c r="S54" s="4">
        <v>0</v>
      </c>
      <c r="T54" s="4">
        <v>0</v>
      </c>
      <c r="U54" s="4">
        <v>191.46287</v>
      </c>
      <c r="V54" s="4">
        <v>2470.0477499999997</v>
      </c>
      <c r="W54" s="4">
        <v>0.5937502</v>
      </c>
      <c r="X54" s="4">
        <v>153182.5211456645</v>
      </c>
      <c r="Y54" s="4">
        <v>14276</v>
      </c>
      <c r="Z54" s="4">
        <v>265219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989.6976744186047</v>
      </c>
      <c r="AJ54" s="4">
        <v>0</v>
      </c>
      <c r="AK54" s="4">
        <v>0</v>
      </c>
    </row>
    <row r="55" spans="1:37" ht="15">
      <c r="A55" s="5">
        <v>53</v>
      </c>
      <c r="B55" s="5">
        <v>53</v>
      </c>
      <c r="C55" s="1" t="s">
        <v>251</v>
      </c>
      <c r="D55" s="4">
        <v>0</v>
      </c>
      <c r="E55" s="4">
        <v>0</v>
      </c>
      <c r="F55" s="4">
        <v>5605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31469</v>
      </c>
      <c r="O55" s="4">
        <v>6780.01790117835</v>
      </c>
      <c r="P55" s="4">
        <v>9837.5733580464</v>
      </c>
      <c r="Q55" s="4">
        <v>9877.933993719851</v>
      </c>
      <c r="R55" s="4">
        <v>1582.2709344566424</v>
      </c>
      <c r="S55" s="4">
        <v>0</v>
      </c>
      <c r="T55" s="4">
        <v>0</v>
      </c>
      <c r="U55" s="4">
        <v>487.02403</v>
      </c>
      <c r="V55" s="4">
        <v>0</v>
      </c>
      <c r="W55" s="4">
        <v>0</v>
      </c>
      <c r="X55" s="4">
        <v>6051.066931726094</v>
      </c>
      <c r="Y55" s="4">
        <v>0</v>
      </c>
      <c r="Z55" s="4">
        <v>22064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</row>
    <row r="56" spans="1:37" ht="15">
      <c r="A56" s="5">
        <v>54</v>
      </c>
      <c r="B56" s="5">
        <v>54</v>
      </c>
      <c r="C56" s="1" t="s">
        <v>293</v>
      </c>
      <c r="D56" s="4">
        <v>0</v>
      </c>
      <c r="E56" s="4">
        <v>0</v>
      </c>
      <c r="F56" s="4">
        <v>68028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56616</v>
      </c>
      <c r="O56" s="4">
        <v>82884.39017098404</v>
      </c>
      <c r="P56" s="4">
        <v>18746.95185678501</v>
      </c>
      <c r="Q56" s="4">
        <v>5189.315136250198</v>
      </c>
      <c r="R56" s="4">
        <v>11553.13813048892</v>
      </c>
      <c r="S56" s="4">
        <v>10905.648028514146</v>
      </c>
      <c r="T56" s="4">
        <v>0</v>
      </c>
      <c r="U56" s="4">
        <v>2.397959</v>
      </c>
      <c r="V56" s="4">
        <v>0</v>
      </c>
      <c r="W56" s="4">
        <v>34.8020702</v>
      </c>
      <c r="X56" s="4">
        <v>4955.204416531604</v>
      </c>
      <c r="Y56" s="4">
        <v>0</v>
      </c>
      <c r="Z56" s="4">
        <v>21848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</row>
    <row r="57" spans="1:37" ht="15">
      <c r="A57" s="5">
        <v>55</v>
      </c>
      <c r="B57" s="5">
        <v>55</v>
      </c>
      <c r="C57" s="1" t="s">
        <v>294</v>
      </c>
      <c r="D57" s="4">
        <v>0</v>
      </c>
      <c r="E57" s="4">
        <v>0</v>
      </c>
      <c r="F57" s="4">
        <v>9198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44575</v>
      </c>
      <c r="O57" s="4">
        <v>1274.57503377415</v>
      </c>
      <c r="P57" s="4">
        <v>26613.99552511765</v>
      </c>
      <c r="Q57" s="4">
        <v>778.8608781030672</v>
      </c>
      <c r="R57" s="4">
        <v>4082.1565985399197</v>
      </c>
      <c r="S57" s="4">
        <v>0</v>
      </c>
      <c r="T57" s="4">
        <v>0</v>
      </c>
      <c r="U57" s="4">
        <v>263.644851</v>
      </c>
      <c r="V57" s="4">
        <v>1875.232</v>
      </c>
      <c r="W57" s="4">
        <v>2601.737</v>
      </c>
      <c r="X57" s="4">
        <v>20297.279629254455</v>
      </c>
      <c r="Y57" s="4">
        <v>0</v>
      </c>
      <c r="Z57" s="4">
        <v>46684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</row>
    <row r="58" spans="1:37" ht="15">
      <c r="A58" s="5">
        <v>56</v>
      </c>
      <c r="B58" s="5">
        <v>56</v>
      </c>
      <c r="C58" s="1" t="s">
        <v>28</v>
      </c>
      <c r="D58" s="4">
        <v>0</v>
      </c>
      <c r="E58" s="4">
        <v>0</v>
      </c>
      <c r="F58" s="4">
        <v>10061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102730</v>
      </c>
      <c r="O58" s="4">
        <v>45525.01101646476</v>
      </c>
      <c r="P58" s="4">
        <v>26341.567103534275</v>
      </c>
      <c r="Q58" s="4">
        <v>3818.0666855158297</v>
      </c>
      <c r="R58" s="4">
        <v>2578.743179910566</v>
      </c>
      <c r="S58" s="4">
        <v>0</v>
      </c>
      <c r="T58" s="4">
        <v>0</v>
      </c>
      <c r="U58" s="4">
        <v>0.35362843</v>
      </c>
      <c r="V58" s="4">
        <v>0</v>
      </c>
      <c r="W58" s="4">
        <v>120.0037502</v>
      </c>
      <c r="X58" s="4">
        <v>46931.50336811183</v>
      </c>
      <c r="Y58" s="4">
        <v>0</v>
      </c>
      <c r="Z58" s="4">
        <v>37267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</row>
    <row r="59" spans="1:37" ht="15">
      <c r="A59" s="5">
        <v>57</v>
      </c>
      <c r="B59" s="5">
        <v>57</v>
      </c>
      <c r="C59" s="1" t="s">
        <v>295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345504</v>
      </c>
      <c r="O59" s="4">
        <v>6317.830230703286</v>
      </c>
      <c r="P59" s="4">
        <v>608513.5664819514</v>
      </c>
      <c r="Q59" s="4">
        <v>148897.3890603201</v>
      </c>
      <c r="R59" s="4">
        <v>111826.10218458879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7528.099017423014</v>
      </c>
      <c r="Y59" s="4">
        <v>0</v>
      </c>
      <c r="Z59" s="4">
        <v>405411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714762.5191994831</v>
      </c>
      <c r="AI59" s="4">
        <v>0</v>
      </c>
      <c r="AJ59" s="4">
        <v>0</v>
      </c>
      <c r="AK59" s="4">
        <v>0</v>
      </c>
    </row>
    <row r="60" spans="1:37" ht="15">
      <c r="A60" s="5">
        <v>58</v>
      </c>
      <c r="B60" s="5">
        <v>58</v>
      </c>
      <c r="C60" s="1" t="s">
        <v>29</v>
      </c>
      <c r="D60" s="4">
        <v>0</v>
      </c>
      <c r="E60" s="4">
        <v>1618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177398</v>
      </c>
      <c r="O60" s="4">
        <v>5537.710589778229</v>
      </c>
      <c r="P60" s="4">
        <v>111548.1323205014</v>
      </c>
      <c r="Q60" s="4">
        <v>76709.55457909811</v>
      </c>
      <c r="R60" s="4">
        <v>42809.389858396185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3192.2951529578604</v>
      </c>
      <c r="Y60" s="4">
        <v>0</v>
      </c>
      <c r="Z60" s="4">
        <v>65343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29158.25422206252</v>
      </c>
      <c r="AI60" s="4">
        <v>0</v>
      </c>
      <c r="AJ60" s="4">
        <v>0</v>
      </c>
      <c r="AK60" s="4">
        <v>0</v>
      </c>
    </row>
    <row r="61" spans="1:37" ht="15">
      <c r="A61" s="5">
        <v>59</v>
      </c>
      <c r="B61" s="5">
        <v>59</v>
      </c>
      <c r="C61" s="1" t="s">
        <v>296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474952</v>
      </c>
      <c r="O61" s="4">
        <v>94490.33066839588</v>
      </c>
      <c r="P61" s="4">
        <v>176201.965194536</v>
      </c>
      <c r="Q61" s="4">
        <v>3008503.647322353</v>
      </c>
      <c r="R61" s="4">
        <v>194815.95666594413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9624.531655186385</v>
      </c>
      <c r="Y61" s="4">
        <v>0</v>
      </c>
      <c r="Z61" s="4">
        <v>96091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716307.1223313501</v>
      </c>
      <c r="AI61" s="4">
        <v>0</v>
      </c>
      <c r="AJ61" s="4">
        <v>0</v>
      </c>
      <c r="AK61" s="4">
        <v>0</v>
      </c>
    </row>
    <row r="62" spans="1:37" ht="15">
      <c r="A62" s="5">
        <v>60</v>
      </c>
      <c r="B62" s="5">
        <v>60</v>
      </c>
      <c r="C62" s="1" t="s">
        <v>252</v>
      </c>
      <c r="D62" s="4">
        <v>845142</v>
      </c>
      <c r="E62" s="4">
        <v>44442126</v>
      </c>
      <c r="F62" s="4">
        <v>0</v>
      </c>
      <c r="G62" s="4">
        <v>0</v>
      </c>
      <c r="H62" s="4">
        <v>3450287.602815069</v>
      </c>
      <c r="I62" s="4">
        <v>71303.51969673178</v>
      </c>
      <c r="J62" s="4">
        <v>0</v>
      </c>
      <c r="K62" s="4">
        <v>5642.724580316906</v>
      </c>
      <c r="L62" s="4">
        <v>0</v>
      </c>
      <c r="M62" s="4">
        <v>16049569</v>
      </c>
      <c r="N62" s="4">
        <v>581802</v>
      </c>
      <c r="O62" s="4">
        <v>21681121.872839097</v>
      </c>
      <c r="P62" s="4">
        <v>8745.706087352546</v>
      </c>
      <c r="Q62" s="4">
        <v>212850.0700121156</v>
      </c>
      <c r="R62" s="4">
        <v>0</v>
      </c>
      <c r="S62" s="4">
        <v>0</v>
      </c>
      <c r="T62" s="4">
        <v>153937</v>
      </c>
      <c r="U62" s="4">
        <v>0</v>
      </c>
      <c r="V62" s="4">
        <v>0</v>
      </c>
      <c r="W62" s="4">
        <v>0</v>
      </c>
      <c r="X62" s="4">
        <v>800545.757825162</v>
      </c>
      <c r="Y62" s="4">
        <v>33280104</v>
      </c>
      <c r="Z62" s="4">
        <v>5226</v>
      </c>
      <c r="AA62" s="4">
        <v>0</v>
      </c>
      <c r="AB62" s="4">
        <v>0</v>
      </c>
      <c r="AC62" s="4">
        <v>126000</v>
      </c>
      <c r="AD62" s="4">
        <v>0</v>
      </c>
      <c r="AE62" s="4">
        <v>0</v>
      </c>
      <c r="AF62" s="4">
        <v>254726</v>
      </c>
      <c r="AG62" s="4">
        <v>80116</v>
      </c>
      <c r="AH62" s="4">
        <v>1120192.7606177607</v>
      </c>
      <c r="AI62" s="4">
        <v>0</v>
      </c>
      <c r="AJ62" s="4">
        <v>0</v>
      </c>
      <c r="AK62" s="4">
        <v>0</v>
      </c>
    </row>
    <row r="63" spans="1:37" ht="15">
      <c r="A63" s="5">
        <v>61</v>
      </c>
      <c r="B63" s="5">
        <v>61</v>
      </c>
      <c r="C63" s="1" t="s">
        <v>297</v>
      </c>
      <c r="D63" s="4">
        <v>791054</v>
      </c>
      <c r="E63" s="4">
        <v>54979</v>
      </c>
      <c r="F63" s="4">
        <v>33279</v>
      </c>
      <c r="G63" s="4">
        <v>0</v>
      </c>
      <c r="H63" s="4">
        <v>607000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20757</v>
      </c>
      <c r="O63" s="4">
        <v>142898.55758404595</v>
      </c>
      <c r="P63" s="4">
        <v>10219.834582007268</v>
      </c>
      <c r="Q63" s="4">
        <v>0</v>
      </c>
      <c r="R63" s="4">
        <v>0</v>
      </c>
      <c r="S63" s="4">
        <v>0</v>
      </c>
      <c r="T63" s="4">
        <v>385771</v>
      </c>
      <c r="U63" s="4">
        <v>0</v>
      </c>
      <c r="V63" s="4">
        <v>0</v>
      </c>
      <c r="W63" s="4">
        <v>0</v>
      </c>
      <c r="X63" s="4">
        <v>2255083.7952715764</v>
      </c>
      <c r="Y63" s="4">
        <v>11168434</v>
      </c>
      <c r="Z63" s="4">
        <v>409695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</row>
    <row r="64" spans="1:37" ht="15">
      <c r="A64" s="5">
        <v>62</v>
      </c>
      <c r="B64" s="5">
        <v>62</v>
      </c>
      <c r="C64" s="1" t="s">
        <v>253</v>
      </c>
      <c r="D64" s="4">
        <v>0</v>
      </c>
      <c r="E64" s="4">
        <v>292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1796162</v>
      </c>
      <c r="O64" s="4">
        <v>224429.60151663687</v>
      </c>
      <c r="P64" s="4">
        <v>50554.316066869585</v>
      </c>
      <c r="Q64" s="4">
        <v>18588.606909541853</v>
      </c>
      <c r="R64" s="4">
        <v>9066.566072973887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8531.614959283273</v>
      </c>
      <c r="Y64" s="4">
        <v>0</v>
      </c>
      <c r="Z64" s="4">
        <v>27226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298775.916988417</v>
      </c>
      <c r="AI64" s="4">
        <v>0</v>
      </c>
      <c r="AJ64" s="4">
        <v>0</v>
      </c>
      <c r="AK64" s="4">
        <v>0</v>
      </c>
    </row>
    <row r="65" spans="1:37" ht="15">
      <c r="A65" s="5">
        <v>63</v>
      </c>
      <c r="B65" s="5">
        <v>63</v>
      </c>
      <c r="C65" s="1" t="s">
        <v>254</v>
      </c>
      <c r="D65" s="4">
        <v>0</v>
      </c>
      <c r="E65" s="4">
        <v>9790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179015</v>
      </c>
      <c r="O65" s="4">
        <v>231391.83714416268</v>
      </c>
      <c r="P65" s="4">
        <v>246597.25397324478</v>
      </c>
      <c r="Q65" s="4">
        <v>44054.06085789055</v>
      </c>
      <c r="R65" s="4">
        <v>1387.6874538438515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72990</v>
      </c>
      <c r="AA65" s="4">
        <v>0</v>
      </c>
      <c r="AB65" s="4">
        <v>0</v>
      </c>
      <c r="AC65" s="4">
        <v>0</v>
      </c>
      <c r="AD65" s="4">
        <v>39494328</v>
      </c>
      <c r="AE65" s="4">
        <v>9690485.51269854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</row>
    <row r="66" spans="1:37" ht="15">
      <c r="A66" s="5">
        <v>64</v>
      </c>
      <c r="B66" s="5">
        <v>64</v>
      </c>
      <c r="C66" s="1" t="s">
        <v>298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3216180</v>
      </c>
      <c r="O66" s="4">
        <v>0</v>
      </c>
      <c r="P66" s="4">
        <v>1572495.6138977427</v>
      </c>
      <c r="Q66" s="4">
        <v>100024.89919860938</v>
      </c>
      <c r="R66" s="4">
        <v>3323.281024150035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453.0061040327402</v>
      </c>
      <c r="Y66" s="4">
        <v>0</v>
      </c>
      <c r="Z66" s="4">
        <v>583092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</row>
    <row r="67" spans="1:37" ht="15">
      <c r="A67" s="5">
        <v>65</v>
      </c>
      <c r="B67" s="5">
        <v>65</v>
      </c>
      <c r="C67" s="1" t="s">
        <v>299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21588</v>
      </c>
      <c r="O67" s="4">
        <v>0</v>
      </c>
      <c r="P67" s="4">
        <v>150789.66974248967</v>
      </c>
      <c r="Q67" s="4">
        <v>19793.986839939458</v>
      </c>
      <c r="R67" s="4">
        <v>9355.368923146554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91016.47640191138</v>
      </c>
      <c r="Y67" s="4">
        <v>0</v>
      </c>
      <c r="Z67" s="4">
        <v>133471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</row>
    <row r="68" spans="1:37" ht="15">
      <c r="A68" s="5">
        <v>66</v>
      </c>
      <c r="B68" s="5">
        <v>66</v>
      </c>
      <c r="C68" s="1" t="s">
        <v>255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152853</v>
      </c>
      <c r="O68" s="4">
        <v>0</v>
      </c>
      <c r="P68" s="4">
        <v>351860.1503380854</v>
      </c>
      <c r="Q68" s="4">
        <v>55377.42052883078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15364.457028443772</v>
      </c>
      <c r="Y68" s="4">
        <v>0</v>
      </c>
      <c r="Z68" s="4">
        <v>148603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</row>
    <row r="69" spans="1:37" ht="15">
      <c r="A69" s="5">
        <v>67</v>
      </c>
      <c r="B69" s="5">
        <v>67</v>
      </c>
      <c r="C69" s="1" t="s">
        <v>31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144478</v>
      </c>
      <c r="O69" s="4">
        <v>0</v>
      </c>
      <c r="P69" s="4">
        <v>362518.2393374225</v>
      </c>
      <c r="Q69" s="4">
        <v>59974.348092449676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3699.5498496007117</v>
      </c>
      <c r="Y69" s="4">
        <v>0</v>
      </c>
      <c r="Z69" s="4">
        <v>4852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</row>
    <row r="70" spans="1:37" ht="15">
      <c r="A70" s="5">
        <v>68</v>
      </c>
      <c r="B70" s="5">
        <v>68</v>
      </c>
      <c r="C70" s="1" t="s">
        <v>300</v>
      </c>
      <c r="D70" s="4">
        <v>0</v>
      </c>
      <c r="E70" s="4">
        <v>1176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136484</v>
      </c>
      <c r="O70" s="4">
        <v>0</v>
      </c>
      <c r="P70" s="4">
        <v>48914.36157646846</v>
      </c>
      <c r="Q70" s="4">
        <v>216154.49845873614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1434.5193294370106</v>
      </c>
      <c r="Y70" s="4">
        <v>0</v>
      </c>
      <c r="Z70" s="4">
        <v>16697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</row>
    <row r="71" spans="1:37" ht="15">
      <c r="A71" s="5">
        <v>69</v>
      </c>
      <c r="B71" s="5">
        <v>69</v>
      </c>
      <c r="C71" s="1" t="s">
        <v>301</v>
      </c>
      <c r="D71" s="4">
        <v>0</v>
      </c>
      <c r="E71" s="4">
        <v>3969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52275</v>
      </c>
      <c r="O71" s="4">
        <v>0</v>
      </c>
      <c r="P71" s="4">
        <v>87281.54374815752</v>
      </c>
      <c r="Q71" s="4">
        <v>17904882.445364118</v>
      </c>
      <c r="R71" s="4">
        <v>196307.08060158743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1273393.024416131</v>
      </c>
      <c r="Y71" s="4">
        <v>0</v>
      </c>
      <c r="Z71" s="4">
        <v>61658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</row>
    <row r="72" spans="1:37" ht="15">
      <c r="A72" s="5">
        <v>70</v>
      </c>
      <c r="B72" s="5">
        <v>70</v>
      </c>
      <c r="C72" s="1" t="s">
        <v>302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12133.29428617194</v>
      </c>
      <c r="Q72" s="4">
        <v>14048554.734331101</v>
      </c>
      <c r="R72" s="4">
        <v>18589449.86633283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77879.29938496192</v>
      </c>
      <c r="Y72" s="4">
        <v>0</v>
      </c>
      <c r="Z72" s="4">
        <v>13687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</row>
    <row r="73" spans="1:37" ht="15">
      <c r="A73" s="5">
        <v>71</v>
      </c>
      <c r="B73" s="5">
        <v>71</v>
      </c>
      <c r="C73" s="1" t="s">
        <v>303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2349543</v>
      </c>
      <c r="O73" s="4">
        <v>15303729.664531227</v>
      </c>
      <c r="P73" s="4">
        <v>15629.638495188652</v>
      </c>
      <c r="Q73" s="4">
        <v>394723.8083527155</v>
      </c>
      <c r="R73" s="4">
        <v>16603.09151418193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792.7606820572954</v>
      </c>
      <c r="Y73" s="4">
        <v>0</v>
      </c>
      <c r="Z73" s="4">
        <v>13474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</row>
    <row r="74" spans="1:37" ht="15">
      <c r="A74" s="5">
        <v>72</v>
      </c>
      <c r="B74" s="5">
        <v>72</v>
      </c>
      <c r="C74" s="1" t="s">
        <v>32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35520</v>
      </c>
      <c r="O74" s="4">
        <v>2417.2320260780034</v>
      </c>
      <c r="P74" s="4">
        <v>16341.398126281982</v>
      </c>
      <c r="Q74" s="4">
        <v>2965.0285809267557</v>
      </c>
      <c r="R74" s="4">
        <v>29658.618939718035</v>
      </c>
      <c r="S74" s="4">
        <v>9622399</v>
      </c>
      <c r="T74" s="4">
        <v>0</v>
      </c>
      <c r="U74" s="4">
        <v>0</v>
      </c>
      <c r="V74" s="4">
        <v>0</v>
      </c>
      <c r="W74" s="4">
        <v>0</v>
      </c>
      <c r="X74" s="4">
        <v>7323.598681862633</v>
      </c>
      <c r="Y74" s="4">
        <v>0</v>
      </c>
      <c r="Z74" s="4">
        <v>11149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</row>
    <row r="75" spans="1:37" ht="15">
      <c r="A75" s="5">
        <v>73</v>
      </c>
      <c r="B75" s="5">
        <v>73</v>
      </c>
      <c r="C75" s="1" t="s">
        <v>256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2441</v>
      </c>
      <c r="O75" s="4">
        <v>124.32563620581801</v>
      </c>
      <c r="P75" s="4">
        <v>3061.320168227443</v>
      </c>
      <c r="Q75" s="4">
        <v>160165.1158113958</v>
      </c>
      <c r="R75" s="4">
        <v>14247.60727518499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566.2576300409253</v>
      </c>
      <c r="Y75" s="4">
        <v>0</v>
      </c>
      <c r="Z75" s="4">
        <v>2281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</row>
    <row r="76" spans="1:37" ht="15">
      <c r="A76" s="5">
        <v>74</v>
      </c>
      <c r="B76" s="5">
        <v>74</v>
      </c>
      <c r="C76" s="1" t="s">
        <v>33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10156</v>
      </c>
      <c r="O76" s="4">
        <v>0</v>
      </c>
      <c r="P76" s="4">
        <v>8579.880091606143</v>
      </c>
      <c r="Q76" s="4">
        <v>12973.80296025387</v>
      </c>
      <c r="R76" s="4">
        <v>3624.3733573087748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1094.7647514124556</v>
      </c>
      <c r="Y76" s="4">
        <v>0</v>
      </c>
      <c r="Z76" s="4">
        <v>889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</row>
    <row r="77" spans="1:37" ht="15">
      <c r="A77" s="5">
        <v>75</v>
      </c>
      <c r="B77" s="5">
        <v>75</v>
      </c>
      <c r="C77" s="1" t="s">
        <v>304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41626</v>
      </c>
      <c r="O77" s="4">
        <v>4739.558986350039</v>
      </c>
      <c r="P77" s="4">
        <v>29458.880465130635</v>
      </c>
      <c r="Q77" s="4">
        <v>77525.50407044419</v>
      </c>
      <c r="R77" s="4">
        <v>23863.10358820338</v>
      </c>
      <c r="S77" s="4">
        <v>2891.411004678102</v>
      </c>
      <c r="T77" s="4">
        <v>0</v>
      </c>
      <c r="U77" s="4">
        <v>0</v>
      </c>
      <c r="V77" s="4">
        <v>0</v>
      </c>
      <c r="W77" s="4">
        <v>0</v>
      </c>
      <c r="X77" s="4">
        <v>3699.5498496007112</v>
      </c>
      <c r="Y77" s="4">
        <v>0</v>
      </c>
      <c r="Z77" s="4">
        <v>85733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</row>
    <row r="78" spans="1:37" ht="15">
      <c r="A78" s="5">
        <v>76</v>
      </c>
      <c r="B78" s="5">
        <v>76</v>
      </c>
      <c r="C78" s="1" t="s">
        <v>305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98742</v>
      </c>
      <c r="O78" s="4">
        <v>0</v>
      </c>
      <c r="P78" s="4">
        <v>27163.159537005093</v>
      </c>
      <c r="Q78" s="4">
        <v>0</v>
      </c>
      <c r="R78" s="4">
        <v>97852.96002942606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6757.341051821708</v>
      </c>
      <c r="Y78" s="4">
        <v>0</v>
      </c>
      <c r="Z78" s="4">
        <v>38406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</row>
    <row r="79" spans="1:37" ht="15">
      <c r="A79" s="5">
        <v>77</v>
      </c>
      <c r="B79" s="5">
        <v>77</v>
      </c>
      <c r="C79" s="1" t="s">
        <v>257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120279</v>
      </c>
      <c r="O79" s="4">
        <v>0</v>
      </c>
      <c r="P79" s="4">
        <v>1857.4665107957576</v>
      </c>
      <c r="Q79" s="4">
        <v>0</v>
      </c>
      <c r="R79" s="4">
        <v>223.2589409136233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868.2616993960854</v>
      </c>
      <c r="Y79" s="4">
        <v>0</v>
      </c>
      <c r="Z79" s="4">
        <v>10185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</row>
    <row r="80" spans="1:37" ht="15">
      <c r="A80" s="5">
        <v>78</v>
      </c>
      <c r="B80" s="5">
        <v>78</v>
      </c>
      <c r="C80" s="1" t="s">
        <v>306</v>
      </c>
      <c r="D80" s="4">
        <v>0</v>
      </c>
      <c r="E80" s="4">
        <v>2580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1520192</v>
      </c>
      <c r="O80" s="4">
        <v>0</v>
      </c>
      <c r="P80" s="4">
        <v>484778.3002662695</v>
      </c>
      <c r="Q80" s="4">
        <v>378191.55899964686</v>
      </c>
      <c r="R80" s="4">
        <v>143240.06894415064</v>
      </c>
      <c r="S80" s="4">
        <v>409448.9409668077</v>
      </c>
      <c r="T80" s="4">
        <v>0</v>
      </c>
      <c r="U80" s="4">
        <v>0</v>
      </c>
      <c r="V80" s="4">
        <v>0</v>
      </c>
      <c r="W80" s="4">
        <v>0</v>
      </c>
      <c r="X80" s="4">
        <v>120990.38028541103</v>
      </c>
      <c r="Y80" s="4">
        <v>0</v>
      </c>
      <c r="Z80" s="4">
        <v>167043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</row>
    <row r="81" spans="1:37" ht="15">
      <c r="A81" s="5">
        <v>79</v>
      </c>
      <c r="B81" s="5">
        <v>79</v>
      </c>
      <c r="C81" s="1" t="s">
        <v>307</v>
      </c>
      <c r="D81" s="4">
        <v>0</v>
      </c>
      <c r="E81" s="4">
        <v>291908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813707</v>
      </c>
      <c r="O81" s="4">
        <v>0</v>
      </c>
      <c r="P81" s="4">
        <v>443131.2091137782</v>
      </c>
      <c r="Q81" s="4">
        <v>421152.5360061256</v>
      </c>
      <c r="R81" s="4">
        <v>91951.95994894762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32691.940507696083</v>
      </c>
      <c r="Y81" s="4">
        <v>0</v>
      </c>
      <c r="Z81" s="4">
        <v>342019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</row>
    <row r="82" spans="1:37" ht="15">
      <c r="A82" s="5">
        <v>80</v>
      </c>
      <c r="B82" s="5">
        <v>80</v>
      </c>
      <c r="C82" s="1" t="s">
        <v>308</v>
      </c>
      <c r="D82" s="4">
        <v>0</v>
      </c>
      <c r="E82" s="4">
        <v>118713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89523.42506727448</v>
      </c>
      <c r="Q82" s="4">
        <v>1083442.8724471768</v>
      </c>
      <c r="R82" s="4">
        <v>57331.46225360343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45149.60836859644</v>
      </c>
      <c r="Y82" s="4">
        <v>0</v>
      </c>
      <c r="Z82" s="4">
        <v>154975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</row>
    <row r="83" spans="1:37" ht="15">
      <c r="A83" s="5">
        <v>81</v>
      </c>
      <c r="B83" s="5">
        <v>81</v>
      </c>
      <c r="C83" s="1" t="s">
        <v>309</v>
      </c>
      <c r="D83" s="4">
        <v>0</v>
      </c>
      <c r="E83" s="4">
        <v>9579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1895998</v>
      </c>
      <c r="O83" s="4">
        <v>0</v>
      </c>
      <c r="P83" s="4">
        <v>887410.278691619</v>
      </c>
      <c r="Q83" s="4">
        <v>447469.9978198066</v>
      </c>
      <c r="R83" s="4">
        <v>8753.184256829076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255872.94776115942</v>
      </c>
      <c r="Y83" s="4">
        <v>0</v>
      </c>
      <c r="Z83" s="4">
        <v>738627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</row>
    <row r="84" spans="1:37" ht="15">
      <c r="A84" s="5">
        <v>82</v>
      </c>
      <c r="B84" s="5">
        <v>82</v>
      </c>
      <c r="C84" s="1" t="s">
        <v>258</v>
      </c>
      <c r="D84" s="4">
        <v>0</v>
      </c>
      <c r="E84" s="4">
        <v>2659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180958.15625435332</v>
      </c>
      <c r="Q84" s="4">
        <v>28559.262436369216</v>
      </c>
      <c r="R84" s="4">
        <v>2014.451086133473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110457.9883666498</v>
      </c>
      <c r="Y84" s="4">
        <v>0</v>
      </c>
      <c r="Z84" s="4">
        <v>225877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</row>
    <row r="85" spans="1:37" ht="15">
      <c r="A85" s="5">
        <v>83</v>
      </c>
      <c r="B85" s="5">
        <v>83</v>
      </c>
      <c r="C85" s="1" t="s">
        <v>259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108517</v>
      </c>
      <c r="O85" s="4">
        <v>0</v>
      </c>
      <c r="P85" s="4">
        <v>266818.3343246845</v>
      </c>
      <c r="Q85" s="4">
        <v>45907.46128078396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16534.722797195016</v>
      </c>
      <c r="Y85" s="4">
        <v>0</v>
      </c>
      <c r="Z85" s="4">
        <v>47104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</row>
    <row r="86" spans="1:37" ht="15">
      <c r="A86" s="5">
        <v>84</v>
      </c>
      <c r="B86" s="5">
        <v>84</v>
      </c>
      <c r="C86" s="1" t="s">
        <v>310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252429</v>
      </c>
      <c r="O86" s="4">
        <v>0</v>
      </c>
      <c r="P86" s="4">
        <v>109198.57178336731</v>
      </c>
      <c r="Q86" s="4">
        <v>37326.59851131247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11891.41023085943</v>
      </c>
      <c r="Y86" s="4">
        <v>0</v>
      </c>
      <c r="Z86" s="4">
        <v>34112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</row>
    <row r="87" spans="1:37" ht="15">
      <c r="A87" s="5">
        <v>85</v>
      </c>
      <c r="B87" s="5">
        <v>85</v>
      </c>
      <c r="C87" s="1" t="s">
        <v>311</v>
      </c>
      <c r="D87" s="4">
        <v>0</v>
      </c>
      <c r="E87" s="4">
        <v>0</v>
      </c>
      <c r="F87" s="4">
        <v>6324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44456</v>
      </c>
      <c r="O87" s="4">
        <v>0</v>
      </c>
      <c r="P87" s="4">
        <v>58206.00129916793</v>
      </c>
      <c r="Q87" s="4">
        <v>53320.032733100845</v>
      </c>
      <c r="R87" s="4">
        <v>26285.15586004154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377.50508669395015</v>
      </c>
      <c r="Y87" s="4">
        <v>0</v>
      </c>
      <c r="Z87" s="4">
        <v>9510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</row>
    <row r="88" spans="1:37" ht="15">
      <c r="A88" s="5">
        <v>86</v>
      </c>
      <c r="B88" s="5">
        <v>86</v>
      </c>
      <c r="C88" s="1" t="s">
        <v>312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6383</v>
      </c>
      <c r="O88" s="4">
        <v>0</v>
      </c>
      <c r="P88" s="4">
        <v>56785.71241352178</v>
      </c>
      <c r="Q88" s="4">
        <v>69833.73777954803</v>
      </c>
      <c r="R88" s="4">
        <v>104328.4934395033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40166.5412242363</v>
      </c>
      <c r="Y88" s="4">
        <v>0</v>
      </c>
      <c r="Z88" s="4">
        <v>26111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</row>
    <row r="89" spans="1:37" ht="15">
      <c r="A89" s="5">
        <v>87</v>
      </c>
      <c r="B89" s="5">
        <v>87</v>
      </c>
      <c r="C89" s="1" t="s">
        <v>34</v>
      </c>
      <c r="D89" s="4">
        <v>0</v>
      </c>
      <c r="E89" s="4">
        <v>8089</v>
      </c>
      <c r="F89" s="4">
        <v>1149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144463</v>
      </c>
      <c r="O89" s="4">
        <v>0</v>
      </c>
      <c r="P89" s="4">
        <v>955452.7765566532</v>
      </c>
      <c r="Q89" s="4">
        <v>96225.37681971506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34654.96695850463</v>
      </c>
      <c r="Y89" s="4">
        <v>0</v>
      </c>
      <c r="Z89" s="4">
        <v>37389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</row>
    <row r="90" spans="1:37" ht="15">
      <c r="A90" s="5">
        <v>88</v>
      </c>
      <c r="B90" s="5">
        <v>88</v>
      </c>
      <c r="C90" s="1" t="s">
        <v>260</v>
      </c>
      <c r="D90" s="4">
        <v>0</v>
      </c>
      <c r="E90" s="4">
        <v>590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592775</v>
      </c>
      <c r="O90" s="4">
        <v>0</v>
      </c>
      <c r="P90" s="4">
        <v>600042.4424005426</v>
      </c>
      <c r="Q90" s="4">
        <v>145284.33998689757</v>
      </c>
      <c r="R90" s="4">
        <v>2512.1751470693484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139639.13156809215</v>
      </c>
      <c r="Y90" s="4">
        <v>0</v>
      </c>
      <c r="Z90" s="4">
        <v>79351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</row>
    <row r="91" spans="1:37" ht="15">
      <c r="A91" s="5">
        <v>89</v>
      </c>
      <c r="B91" s="5">
        <v>89</v>
      </c>
      <c r="C91" s="1" t="s">
        <v>261</v>
      </c>
      <c r="D91" s="4">
        <v>0</v>
      </c>
      <c r="E91" s="4">
        <v>15122</v>
      </c>
      <c r="F91" s="4">
        <v>40241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274505</v>
      </c>
      <c r="O91" s="4">
        <v>0</v>
      </c>
      <c r="P91" s="4">
        <v>218397.1435667346</v>
      </c>
      <c r="Q91" s="4">
        <v>120689.43821050267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930021.5315792155</v>
      </c>
      <c r="Y91" s="4">
        <v>0</v>
      </c>
      <c r="Z91" s="4">
        <v>2244380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</row>
    <row r="92" spans="1:37" ht="15">
      <c r="A92" s="5">
        <v>90</v>
      </c>
      <c r="B92" s="5">
        <v>90</v>
      </c>
      <c r="C92" s="1" t="s">
        <v>35</v>
      </c>
      <c r="D92" s="4">
        <v>0</v>
      </c>
      <c r="E92" s="4">
        <v>50756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132372</v>
      </c>
      <c r="O92" s="4">
        <v>0</v>
      </c>
      <c r="P92" s="4">
        <v>187681.64662734387</v>
      </c>
      <c r="Q92" s="4">
        <v>27818.5204107659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89921.71165049894</v>
      </c>
      <c r="Y92" s="4">
        <v>0</v>
      </c>
      <c r="Z92" s="4">
        <v>624915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</row>
    <row r="93" spans="1:37" ht="15">
      <c r="A93" s="5">
        <v>91</v>
      </c>
      <c r="B93" s="5">
        <v>91</v>
      </c>
      <c r="C93" s="1" t="s">
        <v>36</v>
      </c>
      <c r="D93" s="4">
        <v>0</v>
      </c>
      <c r="E93" s="4">
        <v>24918</v>
      </c>
      <c r="F93" s="4">
        <v>10419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227659</v>
      </c>
      <c r="O93" s="4">
        <v>16485.00993049663</v>
      </c>
      <c r="P93" s="4">
        <v>1164724.1063964346</v>
      </c>
      <c r="Q93" s="4">
        <v>108030.88846281433</v>
      </c>
      <c r="R93" s="4">
        <v>3205.506812200188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63156.60100389787</v>
      </c>
      <c r="Y93" s="4">
        <v>0</v>
      </c>
      <c r="Z93" s="4">
        <v>495198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</row>
    <row r="94" spans="1:37" ht="15">
      <c r="A94" s="5">
        <v>92</v>
      </c>
      <c r="B94" s="5">
        <v>92</v>
      </c>
      <c r="C94" s="1" t="s">
        <v>37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</row>
    <row r="95" spans="1:37" ht="15">
      <c r="A95" s="5">
        <v>93</v>
      </c>
      <c r="B95" s="5">
        <v>93</v>
      </c>
      <c r="C95" s="1" t="s">
        <v>38</v>
      </c>
      <c r="D95" s="4">
        <v>0</v>
      </c>
      <c r="E95" s="4">
        <v>298</v>
      </c>
      <c r="F95" s="4">
        <v>575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1997</v>
      </c>
      <c r="O95" s="4">
        <v>495152.9450827669</v>
      </c>
      <c r="P95" s="4">
        <v>206154.01647818516</v>
      </c>
      <c r="Q95" s="4">
        <v>99394.39277347832</v>
      </c>
      <c r="R95" s="4">
        <v>238789.77503727056</v>
      </c>
      <c r="S95" s="4">
        <v>0</v>
      </c>
      <c r="T95" s="4">
        <v>0</v>
      </c>
      <c r="U95" s="4">
        <v>34.58586</v>
      </c>
      <c r="V95" s="4">
        <v>225.9621</v>
      </c>
      <c r="W95" s="4">
        <v>8511.566</v>
      </c>
      <c r="X95" s="4">
        <v>1359.0183120982206</v>
      </c>
      <c r="Y95" s="4">
        <v>0</v>
      </c>
      <c r="Z95" s="4">
        <v>3599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559031.4671814672</v>
      </c>
      <c r="AI95" s="4">
        <v>0</v>
      </c>
      <c r="AJ95" s="4">
        <v>0</v>
      </c>
      <c r="AK95" s="4">
        <v>0</v>
      </c>
    </row>
    <row r="96" spans="1:37" ht="15">
      <c r="A96" s="7">
        <v>94</v>
      </c>
      <c r="B96" s="7"/>
      <c r="C96" s="8" t="s">
        <v>39</v>
      </c>
      <c r="D96" s="9">
        <f aca="true" t="shared" si="0" ref="D96:AI96">SUM(D3:D95)</f>
        <v>66501914.99999999</v>
      </c>
      <c r="E96" s="9">
        <f t="shared" si="0"/>
        <v>64395895</v>
      </c>
      <c r="F96" s="9">
        <f t="shared" si="0"/>
        <v>10534309.933136739</v>
      </c>
      <c r="G96" s="9">
        <f t="shared" si="0"/>
        <v>29417099.06686326</v>
      </c>
      <c r="H96" s="9">
        <f t="shared" si="0"/>
        <v>17161998</v>
      </c>
      <c r="I96" s="9">
        <f t="shared" si="0"/>
        <v>120048.73999999999</v>
      </c>
      <c r="J96" s="9">
        <f t="shared" si="0"/>
        <v>-120048.74</v>
      </c>
      <c r="K96" s="9">
        <f t="shared" si="0"/>
        <v>9500.260000000006</v>
      </c>
      <c r="L96" s="9">
        <f t="shared" si="0"/>
        <v>-9500.26</v>
      </c>
      <c r="M96" s="9">
        <f t="shared" si="0"/>
        <v>261756780</v>
      </c>
      <c r="N96" s="9">
        <f t="shared" si="0"/>
        <v>30509371</v>
      </c>
      <c r="O96" s="9">
        <f t="shared" si="0"/>
        <v>55319236.000000015</v>
      </c>
      <c r="P96" s="9">
        <f t="shared" si="0"/>
        <v>13336046.852976898</v>
      </c>
      <c r="Q96" s="9">
        <f t="shared" si="0"/>
        <v>41010370.144037865</v>
      </c>
      <c r="R96" s="9">
        <f t="shared" si="0"/>
        <v>20903766.407132134</v>
      </c>
      <c r="S96" s="9">
        <f t="shared" si="0"/>
        <v>10045644.999999998</v>
      </c>
      <c r="T96" s="9">
        <f t="shared" si="0"/>
        <v>47401983</v>
      </c>
      <c r="U96" s="9">
        <f t="shared" si="0"/>
        <v>14677519.716249628</v>
      </c>
      <c r="V96" s="9">
        <f t="shared" si="0"/>
        <v>1971931.955266104</v>
      </c>
      <c r="W96" s="9">
        <f t="shared" si="0"/>
        <v>3145086.7937622</v>
      </c>
      <c r="X96" s="9">
        <f t="shared" si="0"/>
        <v>13755605.282792378</v>
      </c>
      <c r="Y96" s="9">
        <f t="shared" si="0"/>
        <v>45060667</v>
      </c>
      <c r="Z96" s="9">
        <f t="shared" si="0"/>
        <v>11808112</v>
      </c>
      <c r="AA96" s="9">
        <f t="shared" si="0"/>
        <v>14064072</v>
      </c>
      <c r="AB96" s="9">
        <f t="shared" si="0"/>
        <v>378184</v>
      </c>
      <c r="AC96" s="9">
        <f t="shared" si="0"/>
        <v>496000</v>
      </c>
      <c r="AD96" s="9">
        <f t="shared" si="0"/>
        <v>39494328</v>
      </c>
      <c r="AE96" s="9">
        <f t="shared" si="0"/>
        <v>9690485.51269854</v>
      </c>
      <c r="AF96" s="9">
        <f t="shared" si="0"/>
        <v>254726</v>
      </c>
      <c r="AG96" s="9">
        <f t="shared" si="0"/>
        <v>80116</v>
      </c>
      <c r="AH96" s="9">
        <f t="shared" si="0"/>
        <v>130561506.67760618</v>
      </c>
      <c r="AI96" s="9">
        <f t="shared" si="0"/>
        <v>20481.252674418603</v>
      </c>
      <c r="AJ96" s="9">
        <f>SUM(AJ3:AJ95)</f>
        <v>2934400</v>
      </c>
      <c r="AK96" s="10">
        <f>SUM(AK3:AK95)</f>
        <v>1065198</v>
      </c>
    </row>
    <row r="97" spans="4:28" ht="15">
      <c r="D97" s="4"/>
      <c r="E97" s="4"/>
      <c r="F97" s="4"/>
      <c r="H97" s="4"/>
      <c r="I97" s="4"/>
      <c r="J97" s="4"/>
      <c r="M97" s="4"/>
      <c r="N97" s="4"/>
      <c r="O97" s="4"/>
      <c r="P97" s="4"/>
      <c r="Q97" s="4"/>
      <c r="R97" s="4"/>
      <c r="S97" s="4"/>
      <c r="T97" s="4"/>
      <c r="U97" s="4"/>
      <c r="Y97" s="4"/>
      <c r="Z97" s="4"/>
      <c r="AA97" s="4"/>
      <c r="AB97" s="4"/>
    </row>
    <row r="98" spans="1:37" ht="15">
      <c r="A98" s="5">
        <v>95</v>
      </c>
      <c r="C98" s="1" t="s">
        <v>63</v>
      </c>
      <c r="D98" s="4">
        <v>0</v>
      </c>
      <c r="E98" s="4">
        <v>0</v>
      </c>
      <c r="F98" s="4">
        <v>0</v>
      </c>
      <c r="G98" s="5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15278140.147023102</v>
      </c>
      <c r="Q98" s="4">
        <v>2656094.8559621335</v>
      </c>
      <c r="R98" s="4">
        <v>29562532.592867855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6027472.7172076255</v>
      </c>
      <c r="Y98" s="4">
        <v>0</v>
      </c>
      <c r="Z98" s="4">
        <v>9287563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5">
        <v>0</v>
      </c>
      <c r="AG98" s="5">
        <v>0</v>
      </c>
      <c r="AH98" s="4">
        <v>0</v>
      </c>
      <c r="AI98" s="5">
        <v>0</v>
      </c>
      <c r="AJ98" s="5">
        <v>0</v>
      </c>
      <c r="AK98" s="5">
        <v>0</v>
      </c>
    </row>
    <row r="99" spans="1:37" ht="15">
      <c r="A99" s="7"/>
      <c r="B99" s="7"/>
      <c r="C99" s="8" t="s">
        <v>1</v>
      </c>
      <c r="D99" s="9">
        <f aca="true" t="shared" si="1" ref="D99:AK99">D96+D98</f>
        <v>66501914.99999999</v>
      </c>
      <c r="E99" s="9">
        <f t="shared" si="1"/>
        <v>64395895</v>
      </c>
      <c r="F99" s="9">
        <f t="shared" si="1"/>
        <v>10534309.933136739</v>
      </c>
      <c r="G99" s="9">
        <f t="shared" si="1"/>
        <v>29417099.06686326</v>
      </c>
      <c r="H99" s="9">
        <f t="shared" si="1"/>
        <v>17161998</v>
      </c>
      <c r="I99" s="9">
        <f t="shared" si="1"/>
        <v>120048.73999999999</v>
      </c>
      <c r="J99" s="9">
        <f t="shared" si="1"/>
        <v>-120048.74</v>
      </c>
      <c r="K99" s="9">
        <f t="shared" si="1"/>
        <v>9500.260000000006</v>
      </c>
      <c r="L99" s="9">
        <f t="shared" si="1"/>
        <v>-9500.26</v>
      </c>
      <c r="M99" s="9">
        <f t="shared" si="1"/>
        <v>261756780</v>
      </c>
      <c r="N99" s="9">
        <f t="shared" si="1"/>
        <v>30509371</v>
      </c>
      <c r="O99" s="9">
        <f t="shared" si="1"/>
        <v>55319236.000000015</v>
      </c>
      <c r="P99" s="9">
        <f t="shared" si="1"/>
        <v>28614187</v>
      </c>
      <c r="Q99" s="9">
        <f t="shared" si="1"/>
        <v>43666465</v>
      </c>
      <c r="R99" s="9">
        <f t="shared" si="1"/>
        <v>50466298.999999985</v>
      </c>
      <c r="S99" s="9">
        <f t="shared" si="1"/>
        <v>10045644.999999998</v>
      </c>
      <c r="T99" s="9">
        <f t="shared" si="1"/>
        <v>47401983</v>
      </c>
      <c r="U99" s="9">
        <f t="shared" si="1"/>
        <v>14677519.716249628</v>
      </c>
      <c r="V99" s="9">
        <f t="shared" si="1"/>
        <v>1971931.955266104</v>
      </c>
      <c r="W99" s="9">
        <f t="shared" si="1"/>
        <v>3145086.7937622</v>
      </c>
      <c r="X99" s="9">
        <f t="shared" si="1"/>
        <v>19783078.000000004</v>
      </c>
      <c r="Y99" s="9">
        <f t="shared" si="1"/>
        <v>45060667</v>
      </c>
      <c r="Z99" s="9">
        <f t="shared" si="1"/>
        <v>21095675</v>
      </c>
      <c r="AA99" s="9">
        <f t="shared" si="1"/>
        <v>14064072</v>
      </c>
      <c r="AB99" s="9">
        <f t="shared" si="1"/>
        <v>378184</v>
      </c>
      <c r="AC99" s="9">
        <f t="shared" si="1"/>
        <v>496000</v>
      </c>
      <c r="AD99" s="9">
        <f t="shared" si="1"/>
        <v>39494328</v>
      </c>
      <c r="AE99" s="9">
        <f t="shared" si="1"/>
        <v>9690485.51269854</v>
      </c>
      <c r="AF99" s="9">
        <f t="shared" si="1"/>
        <v>254726</v>
      </c>
      <c r="AG99" s="9">
        <f t="shared" si="1"/>
        <v>80116</v>
      </c>
      <c r="AH99" s="9">
        <f t="shared" si="1"/>
        <v>130561506.67760618</v>
      </c>
      <c r="AI99" s="9">
        <f t="shared" si="1"/>
        <v>20481.252674418603</v>
      </c>
      <c r="AJ99" s="9">
        <f t="shared" si="1"/>
        <v>2934400</v>
      </c>
      <c r="AK99" s="9">
        <f t="shared" si="1"/>
        <v>1065198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3" width="13.125" style="5" bestFit="1" customWidth="1"/>
    <col min="4" max="16384" width="9.00390625" style="5" customWidth="1"/>
  </cols>
  <sheetData>
    <row r="1" ht="15">
      <c r="A1" s="11" t="s">
        <v>114</v>
      </c>
    </row>
    <row r="2" spans="1:4" ht="15">
      <c r="A2" s="16" t="s">
        <v>108</v>
      </c>
      <c r="B2" s="16" t="s">
        <v>328</v>
      </c>
      <c r="C2" s="16" t="s">
        <v>316</v>
      </c>
      <c r="D2" s="12" t="s">
        <v>158</v>
      </c>
    </row>
    <row r="3" spans="1:3" ht="15">
      <c r="A3" s="1" t="s">
        <v>81</v>
      </c>
      <c r="B3" s="5">
        <v>0.6904</v>
      </c>
      <c r="C3" s="5" t="s">
        <v>317</v>
      </c>
    </row>
    <row r="4" spans="1:3" ht="15">
      <c r="A4" s="1" t="s">
        <v>41</v>
      </c>
      <c r="B4" s="5">
        <v>0.6354</v>
      </c>
      <c r="C4" s="5" t="s">
        <v>317</v>
      </c>
    </row>
    <row r="5" spans="1:3" ht="15">
      <c r="A5" s="1" t="s">
        <v>50</v>
      </c>
      <c r="B5" s="5">
        <v>0.7191</v>
      </c>
      <c r="C5" s="5" t="s">
        <v>317</v>
      </c>
    </row>
    <row r="6" spans="1:3" ht="15">
      <c r="A6" s="1" t="s">
        <v>61</v>
      </c>
      <c r="B6" s="5">
        <v>0.7191</v>
      </c>
      <c r="C6" s="5" t="s">
        <v>317</v>
      </c>
    </row>
    <row r="7" spans="1:3" ht="15">
      <c r="A7" s="1" t="s">
        <v>144</v>
      </c>
      <c r="B7" s="5">
        <v>0.5041</v>
      </c>
      <c r="C7" s="5" t="s">
        <v>318</v>
      </c>
    </row>
    <row r="8" spans="1:3" ht="15">
      <c r="A8" s="1" t="s">
        <v>145</v>
      </c>
      <c r="B8" s="5">
        <f>0.0815*1000</f>
        <v>81.5</v>
      </c>
      <c r="C8" s="5" t="s">
        <v>319</v>
      </c>
    </row>
    <row r="9" spans="1:3" ht="15">
      <c r="A9" s="1" t="s">
        <v>146</v>
      </c>
      <c r="B9" s="5">
        <f>0.0815*1000</f>
        <v>81.5</v>
      </c>
      <c r="C9" s="5" t="s">
        <v>319</v>
      </c>
    </row>
    <row r="10" spans="1:3" ht="15">
      <c r="A10" s="1" t="s">
        <v>147</v>
      </c>
      <c r="B10" s="5">
        <f>0.2009*1000</f>
        <v>200.9</v>
      </c>
      <c r="C10" s="5" t="s">
        <v>319</v>
      </c>
    </row>
    <row r="11" spans="1:3" ht="15">
      <c r="A11" s="1" t="s">
        <v>148</v>
      </c>
      <c r="B11" s="5">
        <f>0.2009*1000</f>
        <v>200.9</v>
      </c>
      <c r="C11" s="5" t="s">
        <v>319</v>
      </c>
    </row>
    <row r="12" spans="1:3" ht="15">
      <c r="A12" s="1" t="s">
        <v>42</v>
      </c>
      <c r="B12" s="5">
        <v>0.9126</v>
      </c>
      <c r="C12" s="5" t="s">
        <v>320</v>
      </c>
    </row>
    <row r="13" spans="1:3" ht="15">
      <c r="A13" s="1" t="s">
        <v>47</v>
      </c>
      <c r="B13" s="5">
        <v>0.9341</v>
      </c>
      <c r="C13" s="5" t="s">
        <v>320</v>
      </c>
    </row>
    <row r="14" spans="1:3" ht="15">
      <c r="A14" s="1" t="s">
        <v>48</v>
      </c>
      <c r="B14" s="5">
        <v>0.9962</v>
      </c>
      <c r="C14" s="5" t="s">
        <v>320</v>
      </c>
    </row>
    <row r="15" spans="1:3" ht="15">
      <c r="A15" s="1" t="s">
        <v>45</v>
      </c>
      <c r="B15" s="5">
        <v>0.8767</v>
      </c>
      <c r="C15" s="5" t="s">
        <v>320</v>
      </c>
    </row>
    <row r="16" spans="1:3" ht="15">
      <c r="A16" s="1" t="s">
        <v>46</v>
      </c>
      <c r="B16" s="5">
        <v>0.9126</v>
      </c>
      <c r="C16" s="5" t="s">
        <v>320</v>
      </c>
    </row>
    <row r="17" spans="1:3" ht="15">
      <c r="A17" s="1" t="s">
        <v>43</v>
      </c>
      <c r="B17" s="5">
        <v>0.8266</v>
      </c>
      <c r="C17" s="5" t="s">
        <v>320</v>
      </c>
    </row>
    <row r="18" spans="1:3" ht="15">
      <c r="A18" s="1" t="s">
        <v>44</v>
      </c>
      <c r="B18" s="5">
        <v>0.8767</v>
      </c>
      <c r="C18" s="5" t="s">
        <v>320</v>
      </c>
    </row>
    <row r="19" spans="1:3" ht="15">
      <c r="A19" s="1" t="s">
        <v>49</v>
      </c>
      <c r="B19" s="5">
        <v>0.8146</v>
      </c>
      <c r="C19" s="5" t="s">
        <v>320</v>
      </c>
    </row>
    <row r="20" spans="1:3" ht="15">
      <c r="A20" s="1" t="s">
        <v>73</v>
      </c>
      <c r="B20" s="5">
        <v>1.0726</v>
      </c>
      <c r="C20" s="5" t="s">
        <v>318</v>
      </c>
    </row>
    <row r="21" spans="1:3" ht="15">
      <c r="A21" s="1" t="s">
        <v>82</v>
      </c>
      <c r="B21" s="5">
        <v>1.0105</v>
      </c>
      <c r="C21" s="5" t="s">
        <v>320</v>
      </c>
    </row>
    <row r="22" spans="1:3" ht="15">
      <c r="A22" s="2" t="s">
        <v>83</v>
      </c>
      <c r="B22" s="5">
        <v>0.8504</v>
      </c>
      <c r="C22" s="4" t="s">
        <v>317</v>
      </c>
    </row>
    <row r="23" spans="1:3" ht="15">
      <c r="A23" s="4" t="s">
        <v>84</v>
      </c>
      <c r="B23" s="5">
        <v>1.1992</v>
      </c>
      <c r="C23" s="4" t="s">
        <v>317</v>
      </c>
    </row>
    <row r="24" spans="1:3" ht="15">
      <c r="A24" s="5" t="s">
        <v>149</v>
      </c>
      <c r="B24" s="5">
        <v>1.3019</v>
      </c>
      <c r="C24" s="4" t="s">
        <v>317</v>
      </c>
    </row>
    <row r="25" spans="1:3" ht="15">
      <c r="A25" s="1" t="s">
        <v>30</v>
      </c>
      <c r="B25" s="5">
        <v>0.9818</v>
      </c>
      <c r="C25" s="5" t="s">
        <v>318</v>
      </c>
    </row>
    <row r="26" spans="1:3" ht="15">
      <c r="A26" s="1" t="s">
        <v>85</v>
      </c>
      <c r="B26" s="5">
        <v>0.301</v>
      </c>
      <c r="C26" s="5" t="s">
        <v>321</v>
      </c>
    </row>
    <row r="27" spans="1:3" ht="15">
      <c r="A27" s="1" t="s">
        <v>86</v>
      </c>
      <c r="B27" s="5">
        <v>0.3989</v>
      </c>
      <c r="C27" s="5" t="s">
        <v>321</v>
      </c>
    </row>
    <row r="28" spans="1:3" ht="15">
      <c r="A28" s="1" t="s">
        <v>87</v>
      </c>
      <c r="B28" s="5">
        <v>0.81</v>
      </c>
      <c r="C28" s="5" t="s">
        <v>317</v>
      </c>
    </row>
    <row r="29" spans="1:4" ht="15">
      <c r="A29" s="1" t="s">
        <v>57</v>
      </c>
      <c r="B29" s="15">
        <v>0.21</v>
      </c>
      <c r="C29" s="5" t="s">
        <v>317</v>
      </c>
      <c r="D29" s="1" t="s">
        <v>314</v>
      </c>
    </row>
    <row r="30" spans="1:4" ht="15">
      <c r="A30" s="1" t="s">
        <v>58</v>
      </c>
      <c r="B30" s="15">
        <v>0.3</v>
      </c>
      <c r="C30" s="5" t="s">
        <v>322</v>
      </c>
      <c r="D30" s="1" t="s">
        <v>314</v>
      </c>
    </row>
    <row r="31" spans="1:3" ht="15">
      <c r="A31" s="1" t="s">
        <v>88</v>
      </c>
      <c r="B31" s="5">
        <v>86</v>
      </c>
      <c r="C31" s="6" t="s">
        <v>323</v>
      </c>
    </row>
    <row r="32" spans="1:3" ht="15">
      <c r="A32" s="1" t="s">
        <v>89</v>
      </c>
      <c r="B32" s="5">
        <v>86</v>
      </c>
      <c r="C32" s="6" t="s">
        <v>323</v>
      </c>
    </row>
    <row r="33" spans="1:3" ht="15">
      <c r="A33" s="1" t="s">
        <v>90</v>
      </c>
      <c r="C33" s="5" t="s">
        <v>91</v>
      </c>
    </row>
    <row r="34" spans="1:4" ht="16.5">
      <c r="A34" s="3" t="s">
        <v>62</v>
      </c>
      <c r="B34" s="5">
        <v>86</v>
      </c>
      <c r="C34" s="6" t="s">
        <v>323</v>
      </c>
      <c r="D34" s="1" t="s">
        <v>240</v>
      </c>
    </row>
    <row r="35" spans="1:3" ht="15">
      <c r="A35" s="1" t="s">
        <v>106</v>
      </c>
      <c r="C35" s="5" t="s">
        <v>324</v>
      </c>
    </row>
    <row r="36" spans="1:4" ht="15">
      <c r="A36" s="12" t="s">
        <v>104</v>
      </c>
      <c r="B36" s="13"/>
      <c r="C36" s="14" t="s">
        <v>324</v>
      </c>
      <c r="D36" s="13"/>
    </row>
    <row r="38" ht="15">
      <c r="A38" s="5" t="s">
        <v>151</v>
      </c>
    </row>
    <row r="39" ht="15">
      <c r="A39" s="5" t="s">
        <v>150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16384" width="9.00390625" style="5" customWidth="1"/>
  </cols>
  <sheetData>
    <row r="1" ht="16.5">
      <c r="A1" s="17" t="s">
        <v>239</v>
      </c>
    </row>
    <row r="2" spans="1:4" ht="15">
      <c r="A2" s="16" t="s">
        <v>108</v>
      </c>
      <c r="B2" s="16" t="s">
        <v>152</v>
      </c>
      <c r="C2" s="16" t="s">
        <v>2</v>
      </c>
      <c r="D2" s="12" t="s">
        <v>158</v>
      </c>
    </row>
    <row r="3" spans="1:3" ht="15">
      <c r="A3" s="1" t="s">
        <v>81</v>
      </c>
      <c r="B3" s="47">
        <v>1.04511493078644</v>
      </c>
      <c r="C3" s="5" t="s">
        <v>153</v>
      </c>
    </row>
    <row r="4" spans="1:3" ht="15">
      <c r="A4" s="1" t="s">
        <v>41</v>
      </c>
      <c r="B4" s="47">
        <v>1.0154523000722382</v>
      </c>
      <c r="C4" s="5" t="s">
        <v>153</v>
      </c>
    </row>
    <row r="5" spans="1:3" ht="15">
      <c r="A5" s="1" t="s">
        <v>50</v>
      </c>
      <c r="B5" s="47">
        <v>1.231095919899875</v>
      </c>
      <c r="C5" s="5" t="s">
        <v>153</v>
      </c>
    </row>
    <row r="6" spans="1:3" ht="15">
      <c r="A6" s="1" t="s">
        <v>61</v>
      </c>
      <c r="B6" s="47">
        <v>1.231095919899875</v>
      </c>
      <c r="C6" s="5" t="s">
        <v>153</v>
      </c>
    </row>
    <row r="7" spans="1:3" ht="15">
      <c r="A7" s="1" t="s">
        <v>144</v>
      </c>
      <c r="B7" s="49">
        <v>0.46193804747264433</v>
      </c>
      <c r="C7" s="5" t="s">
        <v>153</v>
      </c>
    </row>
    <row r="8" spans="1:4" ht="15">
      <c r="A8" s="1" t="s">
        <v>145</v>
      </c>
      <c r="B8" s="47">
        <v>1.231095919899875</v>
      </c>
      <c r="C8" s="5" t="s">
        <v>153</v>
      </c>
      <c r="D8" s="1" t="s">
        <v>159</v>
      </c>
    </row>
    <row r="9" spans="1:4" ht="15">
      <c r="A9" s="1" t="s">
        <v>146</v>
      </c>
      <c r="B9" s="47">
        <v>1.231095919899875</v>
      </c>
      <c r="C9" s="5" t="s">
        <v>153</v>
      </c>
      <c r="D9" s="1" t="s">
        <v>159</v>
      </c>
    </row>
    <row r="10" spans="1:4" ht="15">
      <c r="A10" s="1" t="s">
        <v>147</v>
      </c>
      <c r="B10" s="47">
        <v>1.231095919899875</v>
      </c>
      <c r="C10" s="5" t="s">
        <v>153</v>
      </c>
      <c r="D10" s="1" t="s">
        <v>159</v>
      </c>
    </row>
    <row r="11" spans="1:4" ht="15">
      <c r="A11" s="1" t="s">
        <v>148</v>
      </c>
      <c r="B11" s="47">
        <v>1.231095919899875</v>
      </c>
      <c r="C11" s="5" t="s">
        <v>153</v>
      </c>
      <c r="D11" s="1" t="s">
        <v>159</v>
      </c>
    </row>
    <row r="12" spans="1:3" ht="15">
      <c r="A12" s="1" t="s">
        <v>42</v>
      </c>
      <c r="B12" s="50">
        <v>0.7915231491876233</v>
      </c>
      <c r="C12" s="5" t="s">
        <v>153</v>
      </c>
    </row>
    <row r="13" spans="1:3" ht="15">
      <c r="A13" s="1" t="s">
        <v>47</v>
      </c>
      <c r="B13" s="50">
        <v>0.8091946806108554</v>
      </c>
      <c r="C13" s="5" t="s">
        <v>153</v>
      </c>
    </row>
    <row r="14" spans="1:3" ht="15">
      <c r="A14" s="1" t="s">
        <v>48</v>
      </c>
      <c r="B14" s="50">
        <v>0.8116070574579403</v>
      </c>
      <c r="C14" s="5" t="s">
        <v>153</v>
      </c>
    </row>
    <row r="15" spans="1:3" ht="15">
      <c r="A15" s="1" t="s">
        <v>45</v>
      </c>
      <c r="B15" s="50">
        <v>0.7788100729696589</v>
      </c>
      <c r="C15" s="5" t="s">
        <v>153</v>
      </c>
    </row>
    <row r="16" spans="1:3" ht="15">
      <c r="A16" s="1" t="s">
        <v>46</v>
      </c>
      <c r="B16" s="50">
        <v>0.7902157128678501</v>
      </c>
      <c r="C16" s="5" t="s">
        <v>153</v>
      </c>
    </row>
    <row r="17" spans="1:3" ht="15">
      <c r="A17" s="1" t="s">
        <v>43</v>
      </c>
      <c r="B17" s="50">
        <v>0.7614715449697556</v>
      </c>
      <c r="C17" s="5" t="s">
        <v>153</v>
      </c>
    </row>
    <row r="18" spans="1:3" ht="15">
      <c r="A18" s="1" t="s">
        <v>44</v>
      </c>
      <c r="B18" s="50">
        <v>0.7601927917189462</v>
      </c>
      <c r="C18" s="5" t="s">
        <v>153</v>
      </c>
    </row>
    <row r="19" spans="1:3" ht="15">
      <c r="A19" s="1" t="s">
        <v>49</v>
      </c>
      <c r="B19" s="50">
        <v>0.7469509024699241</v>
      </c>
      <c r="C19" s="5" t="s">
        <v>153</v>
      </c>
    </row>
    <row r="20" spans="1:3" ht="15">
      <c r="A20" s="1" t="s">
        <v>73</v>
      </c>
      <c r="B20" s="50">
        <v>0.5192666129032258</v>
      </c>
      <c r="C20" s="5" t="s">
        <v>153</v>
      </c>
    </row>
    <row r="21" spans="1:3" ht="15">
      <c r="A21" s="1" t="s">
        <v>82</v>
      </c>
      <c r="B21" s="50">
        <v>0.88</v>
      </c>
      <c r="C21" s="5" t="s">
        <v>153</v>
      </c>
    </row>
    <row r="22" spans="1:3" ht="15">
      <c r="A22" s="2" t="s">
        <v>83</v>
      </c>
      <c r="B22" s="50">
        <v>1.0612350952492946</v>
      </c>
      <c r="C22" s="4" t="s">
        <v>153</v>
      </c>
    </row>
    <row r="23" spans="1:3" ht="15">
      <c r="A23" s="4" t="s">
        <v>84</v>
      </c>
      <c r="B23" s="50">
        <v>0.6882648371147433</v>
      </c>
      <c r="C23" s="5" t="s">
        <v>153</v>
      </c>
    </row>
    <row r="24" spans="1:3" ht="15">
      <c r="A24" s="5" t="s">
        <v>149</v>
      </c>
      <c r="B24" s="50">
        <v>0.585076657422229</v>
      </c>
      <c r="C24" s="5" t="s">
        <v>153</v>
      </c>
    </row>
    <row r="25" spans="1:3" ht="15">
      <c r="A25" s="1" t="s">
        <v>30</v>
      </c>
      <c r="B25" s="50">
        <v>0.5965231717254023</v>
      </c>
      <c r="C25" s="5" t="s">
        <v>153</v>
      </c>
    </row>
    <row r="26" spans="1:4" ht="15">
      <c r="A26" s="1" t="s">
        <v>85</v>
      </c>
      <c r="B26" s="50">
        <v>1.075</v>
      </c>
      <c r="C26" s="5" t="s">
        <v>153</v>
      </c>
      <c r="D26" s="1" t="s">
        <v>157</v>
      </c>
    </row>
    <row r="27" spans="1:4" ht="15">
      <c r="A27" s="1" t="s">
        <v>86</v>
      </c>
      <c r="B27" s="50">
        <v>0.879</v>
      </c>
      <c r="C27" s="5" t="s">
        <v>153</v>
      </c>
      <c r="D27" s="1" t="s">
        <v>157</v>
      </c>
    </row>
    <row r="28" spans="1:3" ht="15">
      <c r="A28" s="1" t="s">
        <v>87</v>
      </c>
      <c r="B28" s="50">
        <v>0.9134680134680134</v>
      </c>
      <c r="C28" s="5" t="s">
        <v>153</v>
      </c>
    </row>
    <row r="29" spans="1:4" ht="15">
      <c r="A29" s="1" t="s">
        <v>57</v>
      </c>
      <c r="B29" s="50">
        <v>0.3442197056648852</v>
      </c>
      <c r="C29" s="5" t="s">
        <v>153</v>
      </c>
      <c r="D29" s="1" t="s">
        <v>344</v>
      </c>
    </row>
    <row r="30" spans="1:4" ht="15">
      <c r="A30" s="1" t="s">
        <v>58</v>
      </c>
      <c r="B30" s="50">
        <v>1.0097081073975107</v>
      </c>
      <c r="C30" s="5" t="s">
        <v>153</v>
      </c>
      <c r="D30" s="1" t="s">
        <v>345</v>
      </c>
    </row>
    <row r="31" spans="1:3" ht="15">
      <c r="A31" s="1" t="s">
        <v>88</v>
      </c>
      <c r="C31" s="6" t="s">
        <v>154</v>
      </c>
    </row>
    <row r="32" spans="1:3" ht="15">
      <c r="A32" s="1" t="s">
        <v>89</v>
      </c>
      <c r="C32" s="6" t="s">
        <v>154</v>
      </c>
    </row>
    <row r="33" spans="1:3" ht="15">
      <c r="A33" s="1" t="s">
        <v>90</v>
      </c>
      <c r="B33" s="5">
        <v>0.12</v>
      </c>
      <c r="C33" s="5" t="s">
        <v>155</v>
      </c>
    </row>
    <row r="34" spans="1:3" ht="15">
      <c r="A34" s="3" t="s">
        <v>62</v>
      </c>
      <c r="C34" s="6" t="s">
        <v>154</v>
      </c>
    </row>
    <row r="35" spans="1:3" ht="15">
      <c r="A35" s="1" t="s">
        <v>106</v>
      </c>
      <c r="C35" s="5" t="s">
        <v>154</v>
      </c>
    </row>
    <row r="36" spans="1:4" ht="15">
      <c r="A36" s="12" t="s">
        <v>104</v>
      </c>
      <c r="B36" s="13"/>
      <c r="C36" s="14" t="s">
        <v>154</v>
      </c>
      <c r="D36" s="13"/>
    </row>
    <row r="38" ht="15">
      <c r="A38" s="5" t="s">
        <v>156</v>
      </c>
    </row>
    <row r="39" ht="16.5">
      <c r="A39" s="5" t="s">
        <v>325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375" style="5" customWidth="1"/>
    <col min="13" max="15" width="10.125" style="5" bestFit="1" customWidth="1"/>
    <col min="16" max="16" width="9.50390625" style="5" customWidth="1"/>
    <col min="17" max="18" width="10.125" style="5" bestFit="1" customWidth="1"/>
    <col min="19" max="24" width="9.125" style="5" bestFit="1" customWidth="1"/>
    <col min="25" max="25" width="10.125" style="5" bestFit="1" customWidth="1"/>
    <col min="26" max="28" width="9.125" style="5" bestFit="1" customWidth="1"/>
    <col min="29" max="33" width="9.00390625" style="5" customWidth="1"/>
    <col min="34" max="34" width="10.125" style="5" bestFit="1" customWidth="1"/>
    <col min="35" max="16384" width="9.00390625" style="5" customWidth="1"/>
  </cols>
  <sheetData>
    <row r="1" spans="1:37" ht="16.5">
      <c r="A1" s="17" t="s">
        <v>207</v>
      </c>
      <c r="B1" s="1" t="s">
        <v>4</v>
      </c>
      <c r="C1" s="22" t="s">
        <v>108</v>
      </c>
      <c r="D1" s="1" t="s">
        <v>119</v>
      </c>
      <c r="E1" s="1" t="s">
        <v>41</v>
      </c>
      <c r="F1" s="1" t="s">
        <v>50</v>
      </c>
      <c r="G1" s="1" t="s">
        <v>61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42</v>
      </c>
      <c r="N1" s="1" t="s">
        <v>47</v>
      </c>
      <c r="O1" s="1" t="s">
        <v>120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121</v>
      </c>
      <c r="V1" s="2" t="s">
        <v>122</v>
      </c>
      <c r="W1" s="2" t="s">
        <v>123</v>
      </c>
      <c r="X1" s="4" t="s">
        <v>124</v>
      </c>
      <c r="Y1" s="5" t="s">
        <v>139</v>
      </c>
      <c r="Z1" s="1" t="s">
        <v>30</v>
      </c>
      <c r="AA1" s="1" t="s">
        <v>125</v>
      </c>
      <c r="AB1" s="1" t="s">
        <v>126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127</v>
      </c>
      <c r="AI1" s="3" t="s">
        <v>62</v>
      </c>
      <c r="AJ1" s="1" t="s">
        <v>66</v>
      </c>
      <c r="AK1" s="1" t="s">
        <v>105</v>
      </c>
    </row>
    <row r="2" spans="1:37" ht="16.5">
      <c r="A2" s="1" t="s">
        <v>3</v>
      </c>
      <c r="B2" s="1" t="s">
        <v>5</v>
      </c>
      <c r="C2" s="22" t="s">
        <v>208</v>
      </c>
      <c r="D2" s="5" t="s">
        <v>161</v>
      </c>
      <c r="E2" s="5" t="s">
        <v>161</v>
      </c>
      <c r="F2" s="5" t="s">
        <v>161</v>
      </c>
      <c r="G2" s="5" t="s">
        <v>161</v>
      </c>
      <c r="H2" s="5" t="s">
        <v>161</v>
      </c>
      <c r="I2" s="5" t="s">
        <v>161</v>
      </c>
      <c r="J2" s="5" t="s">
        <v>161</v>
      </c>
      <c r="K2" s="5" t="s">
        <v>161</v>
      </c>
      <c r="L2" s="5" t="s">
        <v>161</v>
      </c>
      <c r="M2" s="5" t="s">
        <v>161</v>
      </c>
      <c r="N2" s="5" t="s">
        <v>161</v>
      </c>
      <c r="O2" s="5" t="s">
        <v>161</v>
      </c>
      <c r="P2" s="5" t="s">
        <v>161</v>
      </c>
      <c r="Q2" s="5" t="s">
        <v>161</v>
      </c>
      <c r="R2" s="5" t="s">
        <v>161</v>
      </c>
      <c r="S2" s="5" t="s">
        <v>161</v>
      </c>
      <c r="T2" s="5" t="s">
        <v>161</v>
      </c>
      <c r="U2" s="5" t="s">
        <v>161</v>
      </c>
      <c r="V2" s="5" t="s">
        <v>161</v>
      </c>
      <c r="W2" s="5" t="s">
        <v>161</v>
      </c>
      <c r="X2" s="5" t="s">
        <v>161</v>
      </c>
      <c r="Y2" s="5" t="s">
        <v>161</v>
      </c>
      <c r="Z2" s="5" t="s">
        <v>161</v>
      </c>
      <c r="AA2" s="5" t="s">
        <v>161</v>
      </c>
      <c r="AB2" s="5" t="s">
        <v>161</v>
      </c>
      <c r="AC2" s="5" t="s">
        <v>161</v>
      </c>
      <c r="AD2" s="5" t="s">
        <v>161</v>
      </c>
      <c r="AE2" s="5" t="s">
        <v>161</v>
      </c>
      <c r="AF2" s="5" t="s">
        <v>212</v>
      </c>
      <c r="AG2" s="5" t="s">
        <v>211</v>
      </c>
      <c r="AH2" s="5" t="s">
        <v>213</v>
      </c>
      <c r="AI2" s="5" t="s">
        <v>161</v>
      </c>
      <c r="AJ2" s="5" t="s">
        <v>211</v>
      </c>
      <c r="AK2" s="5" t="s">
        <v>213</v>
      </c>
    </row>
    <row r="3" spans="1:37" ht="15">
      <c r="A3" s="7">
        <v>1</v>
      </c>
      <c r="B3" s="7">
        <v>1</v>
      </c>
      <c r="C3" s="8" t="s">
        <v>263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40">
        <v>12.887821339999999</v>
      </c>
      <c r="O3" s="20">
        <v>0</v>
      </c>
      <c r="P3" s="40">
        <v>2.9211652100000003</v>
      </c>
      <c r="Q3" s="40">
        <v>41.32099999999999</v>
      </c>
      <c r="R3" s="40">
        <v>20.75371488753785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</row>
    <row r="4" spans="1:37" ht="15">
      <c r="A4" s="5">
        <v>2</v>
      </c>
      <c r="B4" s="5">
        <v>2</v>
      </c>
      <c r="C4" s="1" t="s">
        <v>264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12.887821339999999</v>
      </c>
      <c r="O4" s="19">
        <v>0</v>
      </c>
      <c r="P4" s="37">
        <v>2.92116521</v>
      </c>
      <c r="Q4" s="37">
        <v>41.321</v>
      </c>
      <c r="R4" s="37">
        <v>20.753714887537853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37">
        <v>2.67598126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241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12.88782134</v>
      </c>
      <c r="O5" s="19">
        <v>0</v>
      </c>
      <c r="P5" s="37">
        <v>2.7146259593086692</v>
      </c>
      <c r="Q5" s="37">
        <v>24.89820262</v>
      </c>
      <c r="R5" s="37">
        <v>20.753714887537853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37">
        <v>2.67598126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265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12.887821340000002</v>
      </c>
      <c r="O6" s="19">
        <v>0</v>
      </c>
      <c r="P6" s="37">
        <v>2.9211652100000003</v>
      </c>
      <c r="Q6" s="37">
        <v>41.321</v>
      </c>
      <c r="R6" s="37">
        <v>20.753714887537853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37">
        <v>2.67598126</v>
      </c>
      <c r="Y6" s="19">
        <v>0</v>
      </c>
      <c r="Z6" s="37">
        <v>1.93693548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266</v>
      </c>
      <c r="D7" s="19">
        <v>0</v>
      </c>
      <c r="E7" s="19">
        <v>0</v>
      </c>
      <c r="F7" s="37">
        <v>6.212999990000001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43.53250390788084</v>
      </c>
      <c r="O7" s="37">
        <v>45.141849092898</v>
      </c>
      <c r="P7" s="37">
        <v>2.9211652100000003</v>
      </c>
      <c r="Q7" s="37">
        <v>33.220626504555675</v>
      </c>
      <c r="R7" s="37">
        <v>20.753714887537853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37">
        <v>2.67598126</v>
      </c>
      <c r="Y7" s="19">
        <v>0</v>
      </c>
      <c r="Z7" s="37">
        <v>1.9369354799999998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16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6.8856563799999995</v>
      </c>
      <c r="O8" s="37">
        <v>17.396098389646742</v>
      </c>
      <c r="P8" s="37">
        <v>1.60528909</v>
      </c>
      <c r="Q8" s="37">
        <v>43.397</v>
      </c>
      <c r="R8" s="37">
        <v>20.753714887537853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7">
        <v>1.3336666000000001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267</v>
      </c>
      <c r="D9" s="19">
        <v>0</v>
      </c>
      <c r="E9" s="19">
        <v>0</v>
      </c>
      <c r="F9" s="37">
        <v>4.49021804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6.885656380000001</v>
      </c>
      <c r="O9" s="37">
        <v>17.396098389646745</v>
      </c>
      <c r="P9" s="37">
        <v>1.60528909</v>
      </c>
      <c r="Q9" s="37">
        <v>43.39699999999999</v>
      </c>
      <c r="R9" s="37">
        <v>20.753714887537853</v>
      </c>
      <c r="S9" s="19">
        <v>0</v>
      </c>
      <c r="T9" s="19">
        <v>0</v>
      </c>
      <c r="U9" s="19">
        <v>0</v>
      </c>
      <c r="V9" s="19">
        <v>0</v>
      </c>
      <c r="W9" s="37">
        <v>5.56048118</v>
      </c>
      <c r="X9" s="37">
        <v>1.3336666</v>
      </c>
      <c r="Y9" s="19">
        <v>0</v>
      </c>
      <c r="Z9" s="37">
        <v>1.9369354800000003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17</v>
      </c>
      <c r="D10" s="19">
        <v>0</v>
      </c>
      <c r="E10" s="37">
        <v>5.731956800000001</v>
      </c>
      <c r="F10" s="19">
        <v>0</v>
      </c>
      <c r="G10" s="19">
        <v>0</v>
      </c>
      <c r="H10" s="19">
        <v>0</v>
      </c>
      <c r="I10" s="37">
        <v>0.8915482900000001</v>
      </c>
      <c r="J10" s="19">
        <v>0</v>
      </c>
      <c r="K10" s="37">
        <v>1.51560241</v>
      </c>
      <c r="L10" s="19">
        <v>0</v>
      </c>
      <c r="M10" s="19">
        <v>0</v>
      </c>
      <c r="N10" s="37">
        <v>6.88565638</v>
      </c>
      <c r="O10" s="37">
        <v>17.396098389646742</v>
      </c>
      <c r="P10" s="37">
        <v>1.60528909</v>
      </c>
      <c r="Q10" s="37">
        <v>43.397</v>
      </c>
      <c r="R10" s="37">
        <v>20.753714887537853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37">
        <v>1.93693548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18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6.88565638</v>
      </c>
      <c r="O11" s="37">
        <v>17.396098389646742</v>
      </c>
      <c r="P11" s="37">
        <v>1.60528909</v>
      </c>
      <c r="Q11" s="37">
        <v>43.397</v>
      </c>
      <c r="R11" s="37">
        <v>20.753714887537853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37">
        <v>1.3336666000000001</v>
      </c>
      <c r="Y11" s="37">
        <v>0.76056055</v>
      </c>
      <c r="Z11" s="37">
        <v>1.93693548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268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3.96797024</v>
      </c>
      <c r="O12" s="37">
        <v>4.10375632845075</v>
      </c>
      <c r="P12" s="37">
        <v>0.42168679</v>
      </c>
      <c r="Q12" s="37">
        <v>21.659738625411364</v>
      </c>
      <c r="R12" s="19">
        <v>0</v>
      </c>
      <c r="S12" s="19">
        <v>0</v>
      </c>
      <c r="T12" s="19">
        <v>0</v>
      </c>
      <c r="U12" s="37">
        <v>1.7623158689828902</v>
      </c>
      <c r="V12" s="37">
        <v>3.5893188300000003</v>
      </c>
      <c r="W12" s="37">
        <v>8.3338987</v>
      </c>
      <c r="X12" s="37">
        <v>3.159506</v>
      </c>
      <c r="Y12" s="19">
        <v>0</v>
      </c>
      <c r="Z12" s="37">
        <v>1.8238559199999995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269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3.9679702399999996</v>
      </c>
      <c r="O13" s="37">
        <v>4.10375632845075</v>
      </c>
      <c r="P13" s="37">
        <v>0.42168679</v>
      </c>
      <c r="Q13" s="37">
        <v>21.65973862541137</v>
      </c>
      <c r="R13" s="37">
        <v>20.753714887537857</v>
      </c>
      <c r="S13" s="19">
        <v>0</v>
      </c>
      <c r="T13" s="19">
        <v>0</v>
      </c>
      <c r="U13" s="37">
        <v>1.7623158689828904</v>
      </c>
      <c r="V13" s="37">
        <v>3.58931883</v>
      </c>
      <c r="W13" s="37">
        <v>8.3338987</v>
      </c>
      <c r="X13" s="37">
        <v>3.159506</v>
      </c>
      <c r="Y13" s="19">
        <v>0</v>
      </c>
      <c r="Z13" s="37">
        <v>1.82385592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242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3.967970240000001</v>
      </c>
      <c r="O14" s="37">
        <v>4.10375632845075</v>
      </c>
      <c r="P14" s="37">
        <v>0.42168679000000003</v>
      </c>
      <c r="Q14" s="37">
        <v>21.659738625411364</v>
      </c>
      <c r="R14" s="37">
        <v>20.753714887537853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37">
        <v>3.159506</v>
      </c>
      <c r="Y14" s="19">
        <v>0</v>
      </c>
      <c r="Z14" s="37">
        <v>1.82385592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19</v>
      </c>
      <c r="D15" s="19">
        <v>0</v>
      </c>
      <c r="E15" s="37">
        <v>4.9661904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3.96797024</v>
      </c>
      <c r="O15" s="37">
        <v>4.10375632845075</v>
      </c>
      <c r="P15" s="37">
        <v>0.42168679000000003</v>
      </c>
      <c r="Q15" s="37">
        <v>21.659738625411368</v>
      </c>
      <c r="R15" s="37">
        <v>20.753714887537853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1.82385592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270</v>
      </c>
      <c r="D16" s="19">
        <v>0</v>
      </c>
      <c r="E16" s="37">
        <v>5.04773667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10.94002089</v>
      </c>
      <c r="O16" s="37">
        <v>4.713376276516621</v>
      </c>
      <c r="P16" s="37">
        <v>2.5754423099999997</v>
      </c>
      <c r="Q16" s="37">
        <v>21.659738625411375</v>
      </c>
      <c r="R16" s="37">
        <v>20.753714887537857</v>
      </c>
      <c r="S16" s="19">
        <v>0</v>
      </c>
      <c r="T16" s="19">
        <v>0</v>
      </c>
      <c r="U16" s="37">
        <v>1.7623158689828904</v>
      </c>
      <c r="V16" s="37">
        <v>3.78293453</v>
      </c>
      <c r="W16" s="37">
        <v>5.643528650000001</v>
      </c>
      <c r="X16" s="37">
        <v>2.826484</v>
      </c>
      <c r="Y16" s="19">
        <v>0</v>
      </c>
      <c r="Z16" s="37">
        <v>1.4889838600000003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271</v>
      </c>
      <c r="D17" s="19">
        <v>0</v>
      </c>
      <c r="E17" s="37">
        <v>5.04773667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10.940020890000001</v>
      </c>
      <c r="O17" s="37">
        <v>4.713376276516621</v>
      </c>
      <c r="P17" s="37">
        <v>2.5754423099999997</v>
      </c>
      <c r="Q17" s="37">
        <v>21.659738625411364</v>
      </c>
      <c r="R17" s="37">
        <v>20.753714887537853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37">
        <v>2.8264839999999998</v>
      </c>
      <c r="Y17" s="19">
        <v>0</v>
      </c>
      <c r="Z17" s="37">
        <v>1.48898386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272</v>
      </c>
      <c r="D18" s="19">
        <v>0</v>
      </c>
      <c r="E18" s="19">
        <v>0</v>
      </c>
      <c r="F18" s="37">
        <v>1.03399999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5.22299034</v>
      </c>
      <c r="O18" s="37">
        <v>4.431271318511433</v>
      </c>
      <c r="P18" s="37">
        <v>1.97285121</v>
      </c>
      <c r="Q18" s="37">
        <v>21.65973862541137</v>
      </c>
      <c r="R18" s="37">
        <v>20.753714887537857</v>
      </c>
      <c r="S18" s="19">
        <v>0</v>
      </c>
      <c r="T18" s="19">
        <v>0</v>
      </c>
      <c r="U18" s="37">
        <v>1.7623158689828902</v>
      </c>
      <c r="V18" s="19">
        <v>0</v>
      </c>
      <c r="W18" s="19">
        <v>0</v>
      </c>
      <c r="X18" s="37">
        <v>1.98236415</v>
      </c>
      <c r="Y18" s="19">
        <v>0</v>
      </c>
      <c r="Z18" s="37">
        <v>3.4749464700000003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243</v>
      </c>
      <c r="D19" s="19">
        <v>0</v>
      </c>
      <c r="E19" s="19">
        <v>0</v>
      </c>
      <c r="F19" s="37">
        <v>1.03399999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5.222990339999999</v>
      </c>
      <c r="O19" s="37">
        <v>4.431271318511433</v>
      </c>
      <c r="P19" s="37">
        <v>1.9728512100000002</v>
      </c>
      <c r="Q19" s="37">
        <v>21.659738625411364</v>
      </c>
      <c r="R19" s="37">
        <v>20.753714887537853</v>
      </c>
      <c r="S19" s="19">
        <v>0</v>
      </c>
      <c r="T19" s="19">
        <v>0</v>
      </c>
      <c r="U19" s="37">
        <v>1.7623158689828902</v>
      </c>
      <c r="V19" s="19">
        <v>0</v>
      </c>
      <c r="W19" s="19">
        <v>0</v>
      </c>
      <c r="X19" s="37">
        <v>1.98236415</v>
      </c>
      <c r="Y19" s="19">
        <v>0</v>
      </c>
      <c r="Z19" s="37">
        <v>3.47494647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273</v>
      </c>
      <c r="D20" s="19">
        <v>0</v>
      </c>
      <c r="E20" s="37">
        <v>5.005370704029461</v>
      </c>
      <c r="F20" s="37">
        <v>1.50899995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8.8120946824776</v>
      </c>
      <c r="O20" s="37">
        <v>3.9178994869745587</v>
      </c>
      <c r="P20" s="37">
        <v>2.7057419117789476</v>
      </c>
      <c r="Q20" s="37">
        <v>21.659738625411368</v>
      </c>
      <c r="R20" s="37">
        <v>20.753714887537853</v>
      </c>
      <c r="S20" s="19">
        <v>0</v>
      </c>
      <c r="T20" s="19">
        <v>0</v>
      </c>
      <c r="U20" s="19">
        <v>0</v>
      </c>
      <c r="V20" s="37">
        <v>1.25549868</v>
      </c>
      <c r="W20" s="37">
        <v>7.1327006616393</v>
      </c>
      <c r="X20" s="37">
        <v>2.8702437624936885</v>
      </c>
      <c r="Y20" s="37">
        <v>1.65745517</v>
      </c>
      <c r="Z20" s="37">
        <v>2.0034120974601346</v>
      </c>
      <c r="AA20" s="37">
        <v>1.7977529073327096</v>
      </c>
      <c r="AB20" s="37">
        <v>2.5781664979004932</v>
      </c>
      <c r="AC20" s="37">
        <v>7.211756809999999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274</v>
      </c>
      <c r="D21" s="19">
        <v>0</v>
      </c>
      <c r="E21" s="37">
        <v>0.9618740677833557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9.30389462098202</v>
      </c>
      <c r="O21" s="37">
        <v>4.0003599259253</v>
      </c>
      <c r="P21" s="37">
        <v>2.242650888741351</v>
      </c>
      <c r="Q21" s="37">
        <v>21.659738625411368</v>
      </c>
      <c r="R21" s="37">
        <v>20.753714887537853</v>
      </c>
      <c r="S21" s="19">
        <v>0</v>
      </c>
      <c r="T21" s="19">
        <v>0</v>
      </c>
      <c r="U21" s="37">
        <v>1.7623158689828904</v>
      </c>
      <c r="V21" s="37">
        <v>3.8950001607150404</v>
      </c>
      <c r="W21" s="37">
        <v>9.21899981</v>
      </c>
      <c r="X21" s="37">
        <v>2.130378406532617</v>
      </c>
      <c r="Y21" s="37">
        <v>0.76056055</v>
      </c>
      <c r="Z21" s="37">
        <v>2.324470838100781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244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8.755531855528854</v>
      </c>
      <c r="O22" s="37">
        <v>3.761425455669257</v>
      </c>
      <c r="P22" s="37">
        <v>2.043516207491476</v>
      </c>
      <c r="Q22" s="37">
        <v>21.659738625411368</v>
      </c>
      <c r="R22" s="37">
        <v>20.753714887537853</v>
      </c>
      <c r="S22" s="19">
        <v>0</v>
      </c>
      <c r="T22" s="19">
        <v>0</v>
      </c>
      <c r="U22" s="37">
        <v>1.7623158689828902</v>
      </c>
      <c r="V22" s="19">
        <v>0</v>
      </c>
      <c r="W22" s="19">
        <v>0</v>
      </c>
      <c r="X22" s="37">
        <v>2.5884252268063506</v>
      </c>
      <c r="Y22" s="19">
        <v>0</v>
      </c>
      <c r="Z22" s="37">
        <v>1.6579618702120547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20</v>
      </c>
      <c r="D23" s="19">
        <v>0</v>
      </c>
      <c r="E23" s="37">
        <v>5.0521624109227545</v>
      </c>
      <c r="F23" s="37">
        <v>5.1172005</v>
      </c>
      <c r="G23" s="19">
        <v>0</v>
      </c>
      <c r="H23" s="37">
        <v>0.63405437</v>
      </c>
      <c r="I23" s="37">
        <v>0.89154829</v>
      </c>
      <c r="J23" s="19">
        <v>0</v>
      </c>
      <c r="K23" s="37">
        <v>1.51560241</v>
      </c>
      <c r="L23" s="19">
        <v>0</v>
      </c>
      <c r="M23" s="19">
        <v>0</v>
      </c>
      <c r="N23" s="37">
        <v>4.5917371</v>
      </c>
      <c r="O23" s="37">
        <v>9.313356601919832</v>
      </c>
      <c r="P23" s="37">
        <v>1.6050333899999998</v>
      </c>
      <c r="Q23" s="37">
        <v>21.659738625411368</v>
      </c>
      <c r="R23" s="37">
        <v>20.753714887537853</v>
      </c>
      <c r="S23" s="19">
        <v>0</v>
      </c>
      <c r="T23" s="19">
        <v>0</v>
      </c>
      <c r="U23" s="37">
        <v>1.3225421620561402</v>
      </c>
      <c r="V23" s="37">
        <v>2.2631082</v>
      </c>
      <c r="W23" s="37">
        <v>3.96701016</v>
      </c>
      <c r="X23" s="37">
        <v>2.83644729</v>
      </c>
      <c r="Y23" s="37">
        <v>1.7842815200000002</v>
      </c>
      <c r="Z23" s="37">
        <v>2.9716914599999997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275</v>
      </c>
      <c r="D24" s="19">
        <v>0</v>
      </c>
      <c r="E24" s="37">
        <v>5.54621655</v>
      </c>
      <c r="F24" s="37">
        <v>1.95199603</v>
      </c>
      <c r="G24" s="19">
        <v>0</v>
      </c>
      <c r="H24" s="37">
        <v>3.96412351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4.998526120000001</v>
      </c>
      <c r="O24" s="37">
        <v>9.27105499233537</v>
      </c>
      <c r="P24" s="37">
        <v>3.8641847000000005</v>
      </c>
      <c r="Q24" s="37">
        <v>21.659738625411368</v>
      </c>
      <c r="R24" s="37">
        <v>20.753714887537853</v>
      </c>
      <c r="S24" s="19">
        <v>0</v>
      </c>
      <c r="T24" s="37">
        <v>1.20745232</v>
      </c>
      <c r="U24" s="37">
        <v>2.6671065640303313</v>
      </c>
      <c r="V24" s="37">
        <v>2.54937197</v>
      </c>
      <c r="W24" s="37">
        <v>7.189914369999999</v>
      </c>
      <c r="X24" s="37">
        <v>2.41086997</v>
      </c>
      <c r="Y24" s="37">
        <v>1.61300005</v>
      </c>
      <c r="Z24" s="37">
        <v>2.0048592199999997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37">
        <v>2.6186423301696777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276</v>
      </c>
      <c r="D25" s="19">
        <v>0</v>
      </c>
      <c r="E25" s="37">
        <v>4.723985011336642</v>
      </c>
      <c r="F25" s="37">
        <v>2.4510000299999994</v>
      </c>
      <c r="G25" s="19">
        <v>0</v>
      </c>
      <c r="H25" s="37">
        <v>3.34389564</v>
      </c>
      <c r="I25" s="19">
        <v>0</v>
      </c>
      <c r="J25" s="19">
        <v>0</v>
      </c>
      <c r="K25" s="19">
        <v>0</v>
      </c>
      <c r="L25" s="19">
        <v>0</v>
      </c>
      <c r="M25" s="37">
        <v>1.58245801</v>
      </c>
      <c r="N25" s="37">
        <v>2.743087439735294</v>
      </c>
      <c r="O25" s="37">
        <v>4.405357823615185</v>
      </c>
      <c r="P25" s="37">
        <v>1.4758666274332355</v>
      </c>
      <c r="Q25" s="37">
        <v>21.65973862541137</v>
      </c>
      <c r="R25" s="37">
        <v>20.75371488753785</v>
      </c>
      <c r="S25" s="19">
        <v>0</v>
      </c>
      <c r="T25" s="19">
        <v>0</v>
      </c>
      <c r="U25" s="37">
        <v>1.6356449312934642</v>
      </c>
      <c r="V25" s="37">
        <v>4.254282103124726</v>
      </c>
      <c r="W25" s="37">
        <v>3.2607694014198727</v>
      </c>
      <c r="X25" s="37">
        <v>1.790714161550908</v>
      </c>
      <c r="Y25" s="37">
        <v>1.41949258</v>
      </c>
      <c r="Z25" s="37">
        <v>1.7881333724880486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245</v>
      </c>
      <c r="D26" s="19">
        <v>0</v>
      </c>
      <c r="E26" s="37">
        <v>4.82366395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2.8853935200000005</v>
      </c>
      <c r="O26" s="37">
        <v>4.508773803841715</v>
      </c>
      <c r="P26" s="37">
        <v>2.06362601</v>
      </c>
      <c r="Q26" s="19">
        <v>0</v>
      </c>
      <c r="R26" s="19">
        <v>0</v>
      </c>
      <c r="S26" s="19">
        <v>0</v>
      </c>
      <c r="T26" s="19">
        <v>0</v>
      </c>
      <c r="U26" s="37">
        <v>1.4902842914711631</v>
      </c>
      <c r="V26" s="37">
        <v>4.874640359999999</v>
      </c>
      <c r="W26" s="37">
        <v>3.2143007099999994</v>
      </c>
      <c r="X26" s="37">
        <v>2.07574546</v>
      </c>
      <c r="Y26" s="37">
        <v>1.41949258</v>
      </c>
      <c r="Z26" s="37">
        <v>1.7697450900000002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246</v>
      </c>
      <c r="D27" s="19">
        <v>0</v>
      </c>
      <c r="E27" s="37">
        <v>4.96300015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13.45429482</v>
      </c>
      <c r="O27" s="37">
        <v>4.568076326546284</v>
      </c>
      <c r="P27" s="37">
        <v>3.8717033699999996</v>
      </c>
      <c r="Q27" s="37">
        <v>21.659738625411368</v>
      </c>
      <c r="R27" s="37">
        <v>20.753714887537853</v>
      </c>
      <c r="S27" s="19">
        <v>0</v>
      </c>
      <c r="T27" s="19">
        <v>0</v>
      </c>
      <c r="U27" s="37">
        <v>1.5075613767980427</v>
      </c>
      <c r="V27" s="37">
        <v>0.9499901200000002</v>
      </c>
      <c r="W27" s="37">
        <v>8.45899989</v>
      </c>
      <c r="X27" s="37">
        <v>2.52701039</v>
      </c>
      <c r="Y27" s="19">
        <v>0</v>
      </c>
      <c r="Z27" s="37">
        <v>1.1837330199999998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21</v>
      </c>
      <c r="D28" s="19">
        <v>0</v>
      </c>
      <c r="E28" s="37">
        <v>5.236104717032758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3.3529309</v>
      </c>
      <c r="O28" s="37">
        <v>3.7418619632356527</v>
      </c>
      <c r="P28" s="37">
        <v>2.7562309100000006</v>
      </c>
      <c r="Q28" s="37">
        <v>21.659738625411368</v>
      </c>
      <c r="R28" s="37">
        <v>20.753714887537853</v>
      </c>
      <c r="S28" s="19">
        <v>0</v>
      </c>
      <c r="T28" s="19">
        <v>0</v>
      </c>
      <c r="U28" s="37">
        <v>1.7623158689828906</v>
      </c>
      <c r="V28" s="37">
        <v>3.53400001</v>
      </c>
      <c r="W28" s="37">
        <v>8.27929792</v>
      </c>
      <c r="X28" s="37">
        <v>3.43242931</v>
      </c>
      <c r="Y28" s="19">
        <v>0</v>
      </c>
      <c r="Z28" s="37">
        <v>1.61063043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277</v>
      </c>
      <c r="D29" s="19">
        <v>0</v>
      </c>
      <c r="E29" s="37">
        <v>5.236104717032757</v>
      </c>
      <c r="F29" s="37">
        <v>8.13794188</v>
      </c>
      <c r="G29" s="19">
        <v>0</v>
      </c>
      <c r="H29" s="37">
        <v>3.14600013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4.120764048877348</v>
      </c>
      <c r="O29" s="37">
        <v>8.653214908545117</v>
      </c>
      <c r="P29" s="37">
        <v>1.9632430745321554</v>
      </c>
      <c r="Q29" s="37">
        <v>21.659738625411368</v>
      </c>
      <c r="R29" s="37">
        <v>20.753714887537853</v>
      </c>
      <c r="S29" s="19">
        <v>0</v>
      </c>
      <c r="T29" s="19">
        <v>0</v>
      </c>
      <c r="U29" s="37">
        <v>2.0634516899124753</v>
      </c>
      <c r="V29" s="37">
        <v>4.565540026008472</v>
      </c>
      <c r="W29" s="37">
        <v>10.446489120455299</v>
      </c>
      <c r="X29" s="37">
        <v>1.900194350032895</v>
      </c>
      <c r="Y29" s="37">
        <v>1.5219895478551195</v>
      </c>
      <c r="Z29" s="37">
        <v>2.9355985183259827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</v>
      </c>
      <c r="D30" s="19">
        <v>0</v>
      </c>
      <c r="E30" s="37">
        <v>4.98499985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2.11949688</v>
      </c>
      <c r="O30" s="37">
        <v>2.381628745736314</v>
      </c>
      <c r="P30" s="37">
        <v>5.08934811</v>
      </c>
      <c r="Q30" s="37">
        <v>1.7890534799999998</v>
      </c>
      <c r="R30" s="37">
        <v>20.753714887537853</v>
      </c>
      <c r="S30" s="19">
        <v>0</v>
      </c>
      <c r="T30" s="37">
        <v>2.94999102</v>
      </c>
      <c r="U30" s="37">
        <v>1.7198262790272585</v>
      </c>
      <c r="V30" s="37">
        <v>3.36666786</v>
      </c>
      <c r="W30" s="37">
        <v>3.33098886</v>
      </c>
      <c r="X30" s="37">
        <v>1.95531294</v>
      </c>
      <c r="Y30" s="37">
        <v>0.61799999</v>
      </c>
      <c r="Z30" s="37">
        <v>1.93693548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23</v>
      </c>
      <c r="D31" s="19">
        <v>0</v>
      </c>
      <c r="E31" s="37">
        <v>9.32599994</v>
      </c>
      <c r="F31" s="37">
        <v>0.688</v>
      </c>
      <c r="G31" s="19">
        <v>0</v>
      </c>
      <c r="H31" s="37">
        <v>4.47430418</v>
      </c>
      <c r="I31" s="37">
        <v>3.275</v>
      </c>
      <c r="J31" s="19">
        <v>0</v>
      </c>
      <c r="K31" s="37">
        <v>6.912</v>
      </c>
      <c r="L31" s="19">
        <v>0</v>
      </c>
      <c r="M31" s="19">
        <v>0</v>
      </c>
      <c r="N31" s="37">
        <v>2.6243298365739243</v>
      </c>
      <c r="O31" s="37">
        <v>3.9592934866386997</v>
      </c>
      <c r="P31" s="37">
        <v>1.6118221755530036</v>
      </c>
      <c r="Q31" s="37">
        <v>21.659738625411368</v>
      </c>
      <c r="R31" s="37">
        <v>20.753714887537853</v>
      </c>
      <c r="S31" s="19">
        <v>0</v>
      </c>
      <c r="T31" s="19">
        <v>0</v>
      </c>
      <c r="U31" s="37">
        <v>4.964045453961532</v>
      </c>
      <c r="V31" s="37">
        <v>3.30789655</v>
      </c>
      <c r="W31" s="37">
        <v>8.27929792</v>
      </c>
      <c r="X31" s="37">
        <v>4.57963103</v>
      </c>
      <c r="Y31" s="19">
        <v>0</v>
      </c>
      <c r="Z31" s="37">
        <v>3.6662116902079394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24</v>
      </c>
      <c r="D32" s="19">
        <v>0</v>
      </c>
      <c r="E32" s="37">
        <v>7</v>
      </c>
      <c r="F32" s="37">
        <v>8.13794188</v>
      </c>
      <c r="G32" s="19">
        <v>0</v>
      </c>
      <c r="H32" s="37">
        <v>1.7796294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6.96094587</v>
      </c>
      <c r="O32" s="37">
        <v>14.176137925137844</v>
      </c>
      <c r="P32" s="37">
        <v>2.11043857</v>
      </c>
      <c r="Q32" s="37">
        <v>21.659738625411368</v>
      </c>
      <c r="R32" s="19">
        <v>0</v>
      </c>
      <c r="S32" s="19">
        <v>0</v>
      </c>
      <c r="T32" s="19">
        <v>0</v>
      </c>
      <c r="U32" s="37">
        <v>1.7623158689828906</v>
      </c>
      <c r="V32" s="37">
        <v>3.84287583</v>
      </c>
      <c r="W32" s="37">
        <v>3.72707446</v>
      </c>
      <c r="X32" s="37">
        <v>3.19926315</v>
      </c>
      <c r="Y32" s="19">
        <v>0</v>
      </c>
      <c r="Z32" s="37">
        <v>2.49568639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278</v>
      </c>
      <c r="D33" s="19">
        <v>0</v>
      </c>
      <c r="E33" s="37">
        <v>6.07235649527618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6.0902804792299765</v>
      </c>
      <c r="O33" s="37">
        <v>4.698298657763612</v>
      </c>
      <c r="P33" s="37">
        <v>2.1075149812832104</v>
      </c>
      <c r="Q33" s="37">
        <v>21.659738625411375</v>
      </c>
      <c r="R33" s="37">
        <v>20.753714887537853</v>
      </c>
      <c r="S33" s="19">
        <v>0</v>
      </c>
      <c r="T33" s="19">
        <v>0</v>
      </c>
      <c r="U33" s="19">
        <v>0</v>
      </c>
      <c r="V33" s="37">
        <v>3.1244596400000004</v>
      </c>
      <c r="W33" s="37">
        <v>7.8761614699999996</v>
      </c>
      <c r="X33" s="37">
        <v>4.880595563239796</v>
      </c>
      <c r="Y33" s="19">
        <v>0</v>
      </c>
      <c r="Z33" s="37">
        <v>1.5582187777574181</v>
      </c>
      <c r="AA33" s="19">
        <v>0</v>
      </c>
      <c r="AB33" s="19">
        <v>0</v>
      </c>
      <c r="AC33" s="37">
        <v>7.87616147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279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6.0316271</v>
      </c>
      <c r="O34" s="37">
        <v>4.594731549025718</v>
      </c>
      <c r="P34" s="37">
        <v>2.1074700400000004</v>
      </c>
      <c r="Q34" s="37">
        <v>21.659738625411368</v>
      </c>
      <c r="R34" s="37">
        <v>20.753714887537853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37">
        <v>4.920104680000001</v>
      </c>
      <c r="Y34" s="19">
        <v>0</v>
      </c>
      <c r="Z34" s="37">
        <v>1.5484541899999997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5">
        <v>33</v>
      </c>
      <c r="B35" s="5">
        <v>33</v>
      </c>
      <c r="C35" s="1" t="s">
        <v>280</v>
      </c>
      <c r="D35" s="19">
        <v>0</v>
      </c>
      <c r="E35" s="19">
        <v>0</v>
      </c>
      <c r="F35" s="37">
        <v>8.13794188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23.34511603492331</v>
      </c>
      <c r="O35" s="37">
        <v>20.336817552156514</v>
      </c>
      <c r="P35" s="37">
        <v>8.126166811459578</v>
      </c>
      <c r="Q35" s="37">
        <v>21.659738625411368</v>
      </c>
      <c r="R35" s="37">
        <v>20.753714887537853</v>
      </c>
      <c r="S35" s="19">
        <v>0</v>
      </c>
      <c r="T35" s="19">
        <v>0</v>
      </c>
      <c r="U35" s="37">
        <v>2.1871348024377752</v>
      </c>
      <c r="V35" s="37">
        <v>19.20399937</v>
      </c>
      <c r="W35" s="37">
        <v>13.15700051</v>
      </c>
      <c r="X35" s="37">
        <v>8.024079012818664</v>
      </c>
      <c r="Y35" s="37">
        <v>19.22154613395794</v>
      </c>
      <c r="Z35" s="37">
        <v>9.234500418585643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</row>
    <row r="36" spans="1:37" ht="15">
      <c r="A36" s="5">
        <v>34</v>
      </c>
      <c r="B36" s="5">
        <v>34</v>
      </c>
      <c r="C36" s="1" t="s">
        <v>281</v>
      </c>
      <c r="D36" s="19">
        <v>0</v>
      </c>
      <c r="E36" s="39">
        <v>16.014169826136126</v>
      </c>
      <c r="F36" s="37">
        <v>9.19977103</v>
      </c>
      <c r="G36" s="19">
        <v>0</v>
      </c>
      <c r="H36" s="37">
        <v>20.93400059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7.18138876</v>
      </c>
      <c r="O36" s="37">
        <v>18.86206809330022</v>
      </c>
      <c r="P36" s="37">
        <v>3.3665231899999997</v>
      </c>
      <c r="Q36" s="37">
        <v>21.659738625411368</v>
      </c>
      <c r="R36" s="37">
        <v>20.753714887537857</v>
      </c>
      <c r="S36" s="19">
        <v>0</v>
      </c>
      <c r="T36" s="19">
        <v>0</v>
      </c>
      <c r="U36" s="37">
        <v>1.7623158689828906</v>
      </c>
      <c r="V36" s="37">
        <v>7.28078664</v>
      </c>
      <c r="W36" s="37">
        <v>14.80602121</v>
      </c>
      <c r="X36" s="37">
        <v>2.7182017399999996</v>
      </c>
      <c r="Y36" s="19">
        <v>0</v>
      </c>
      <c r="Z36" s="37">
        <v>1.54773882</v>
      </c>
      <c r="AA36" s="19">
        <v>0</v>
      </c>
      <c r="AB36" s="19">
        <v>0</v>
      </c>
      <c r="AC36" s="37">
        <v>14.806021210000003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</row>
    <row r="37" spans="1:37" ht="15">
      <c r="A37" s="5">
        <v>35</v>
      </c>
      <c r="B37" s="5">
        <v>35</v>
      </c>
      <c r="C37" s="1" t="s">
        <v>25</v>
      </c>
      <c r="D37" s="19">
        <v>0</v>
      </c>
      <c r="E37" s="51">
        <v>5.236104717032759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3.22814535</v>
      </c>
      <c r="O37" s="37">
        <v>4.4352404835294115</v>
      </c>
      <c r="P37" s="37">
        <v>3.78561087</v>
      </c>
      <c r="Q37" s="37">
        <v>21.659738625411368</v>
      </c>
      <c r="R37" s="37">
        <v>20.753714887537853</v>
      </c>
      <c r="S37" s="19">
        <v>0</v>
      </c>
      <c r="T37" s="19">
        <v>0</v>
      </c>
      <c r="U37" s="19">
        <v>0</v>
      </c>
      <c r="V37" s="19">
        <v>0</v>
      </c>
      <c r="W37" s="37">
        <v>15.05799932</v>
      </c>
      <c r="X37" s="37">
        <v>4.43355533</v>
      </c>
      <c r="Y37" s="37">
        <v>3.18126393</v>
      </c>
      <c r="Z37" s="37">
        <v>4.3226566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ht="15">
      <c r="A38" s="5">
        <v>36</v>
      </c>
      <c r="B38" s="5">
        <v>36</v>
      </c>
      <c r="C38" s="1" t="s">
        <v>26</v>
      </c>
      <c r="D38" s="19">
        <v>0</v>
      </c>
      <c r="E38" s="37">
        <v>5.753603841008237</v>
      </c>
      <c r="F38" s="37">
        <v>7.272850356326496</v>
      </c>
      <c r="G38" s="19">
        <v>0</v>
      </c>
      <c r="H38" s="37">
        <v>4.7065653800964355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7">
        <v>4.359849013700465</v>
      </c>
      <c r="O38" s="37">
        <v>6.064241917846055</v>
      </c>
      <c r="P38" s="37">
        <v>2.5629239530274077</v>
      </c>
      <c r="Q38" s="37">
        <v>21.659738625411368</v>
      </c>
      <c r="R38" s="37">
        <v>20.753714887537853</v>
      </c>
      <c r="S38" s="19">
        <v>0</v>
      </c>
      <c r="T38" s="19">
        <v>0</v>
      </c>
      <c r="U38" s="37">
        <v>1.7623158689828902</v>
      </c>
      <c r="V38" s="37">
        <v>2.5289751123469557</v>
      </c>
      <c r="W38" s="37">
        <v>11.683845932405601</v>
      </c>
      <c r="X38" s="37">
        <v>3.6710679515190443</v>
      </c>
      <c r="Y38" s="37">
        <v>2.1478689483154163</v>
      </c>
      <c r="Z38" s="37">
        <v>1.6220490909156517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ht="15">
      <c r="A39" s="5">
        <v>37</v>
      </c>
      <c r="B39" s="5">
        <v>37</v>
      </c>
      <c r="C39" s="1" t="s">
        <v>247</v>
      </c>
      <c r="D39" s="37">
        <v>1.0715483506722885</v>
      </c>
      <c r="E39" s="37">
        <v>1.0715483506722885</v>
      </c>
      <c r="F39" s="37">
        <v>12.349769546357663</v>
      </c>
      <c r="G39" s="41">
        <v>0</v>
      </c>
      <c r="H39" s="37">
        <v>2.7531252232443495</v>
      </c>
      <c r="I39" s="37">
        <v>0.383387953042984</v>
      </c>
      <c r="J39" s="19">
        <v>0</v>
      </c>
      <c r="K39" s="37">
        <v>0.9250614047050477</v>
      </c>
      <c r="L39" s="19">
        <v>0</v>
      </c>
      <c r="M39" s="19">
        <v>0</v>
      </c>
      <c r="N39" s="37">
        <v>2.90583972</v>
      </c>
      <c r="O39" s="37">
        <v>3.685604507303971</v>
      </c>
      <c r="P39" s="37">
        <v>4.68225378</v>
      </c>
      <c r="Q39" s="37">
        <v>21.659738625411368</v>
      </c>
      <c r="R39" s="37">
        <v>20.753714887537853</v>
      </c>
      <c r="S39" s="19">
        <v>0</v>
      </c>
      <c r="T39" s="19">
        <v>0</v>
      </c>
      <c r="U39" s="19">
        <v>0</v>
      </c>
      <c r="V39" s="37">
        <v>37.73646114</v>
      </c>
      <c r="W39" s="37">
        <v>9.718999630000003</v>
      </c>
      <c r="X39" s="37">
        <v>1.1514201099999999</v>
      </c>
      <c r="Y39" s="37">
        <v>2.0861242900000003</v>
      </c>
      <c r="Z39" s="37">
        <v>4.37426354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37">
        <v>3.610366237934963</v>
      </c>
      <c r="AJ39" s="19">
        <v>0</v>
      </c>
      <c r="AK39" s="19">
        <v>0</v>
      </c>
    </row>
    <row r="40" spans="1:37" ht="15">
      <c r="A40" s="5">
        <v>38</v>
      </c>
      <c r="B40" s="5">
        <v>38</v>
      </c>
      <c r="C40" s="1" t="s">
        <v>282</v>
      </c>
      <c r="D40" s="37">
        <v>2.3826123919339177</v>
      </c>
      <c r="E40" s="19">
        <v>0</v>
      </c>
      <c r="F40" s="37">
        <v>12.267502542346758</v>
      </c>
      <c r="G40" s="19">
        <v>0</v>
      </c>
      <c r="H40" s="37">
        <v>4.24473042238466</v>
      </c>
      <c r="I40" s="37">
        <v>0.3686582238195616</v>
      </c>
      <c r="J40" s="19">
        <v>0</v>
      </c>
      <c r="K40" s="37">
        <v>1.3676833255986511</v>
      </c>
      <c r="L40" s="19">
        <v>0</v>
      </c>
      <c r="M40" s="19">
        <v>0</v>
      </c>
      <c r="N40" s="37">
        <v>4.186460547112451</v>
      </c>
      <c r="O40" s="37">
        <v>4.4148234686041965</v>
      </c>
      <c r="P40" s="37">
        <v>4.273725147670014</v>
      </c>
      <c r="Q40" s="37">
        <v>21.659738625411368</v>
      </c>
      <c r="R40" s="37">
        <v>20.753714887537853</v>
      </c>
      <c r="S40" s="19">
        <v>0</v>
      </c>
      <c r="T40" s="19">
        <v>0</v>
      </c>
      <c r="U40" s="37">
        <v>1.7623158689828902</v>
      </c>
      <c r="V40" s="37">
        <v>25.74839820548718</v>
      </c>
      <c r="W40" s="37">
        <v>8.4684721177596</v>
      </c>
      <c r="X40" s="37">
        <v>1.95760746126017</v>
      </c>
      <c r="Y40" s="37">
        <v>1.6791065177149642</v>
      </c>
      <c r="Z40" s="37">
        <v>3.1096782578528988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</row>
    <row r="41" spans="1:37" ht="15">
      <c r="A41" s="5">
        <v>39</v>
      </c>
      <c r="B41" s="5">
        <v>39</v>
      </c>
      <c r="C41" s="1" t="s">
        <v>283</v>
      </c>
      <c r="D41" s="37">
        <v>4.7861929562449665</v>
      </c>
      <c r="E41" s="19">
        <v>0</v>
      </c>
      <c r="F41" s="37">
        <v>0.7985959570518297</v>
      </c>
      <c r="G41" s="19">
        <v>0</v>
      </c>
      <c r="H41" s="37">
        <v>3.0907299378846997</v>
      </c>
      <c r="I41" s="37">
        <v>0.8915482900000001</v>
      </c>
      <c r="J41" s="19">
        <v>0</v>
      </c>
      <c r="K41" s="37">
        <v>1.51560241</v>
      </c>
      <c r="L41" s="19">
        <v>0</v>
      </c>
      <c r="M41" s="19">
        <v>0</v>
      </c>
      <c r="N41" s="37">
        <v>6.172194210561767</v>
      </c>
      <c r="O41" s="37">
        <v>10.862454639667192</v>
      </c>
      <c r="P41" s="37">
        <v>1.7764203610419709</v>
      </c>
      <c r="Q41" s="37">
        <v>21.659738625411364</v>
      </c>
      <c r="R41" s="37">
        <v>20.75371488753785</v>
      </c>
      <c r="S41" s="19">
        <v>0</v>
      </c>
      <c r="T41" s="19">
        <v>0</v>
      </c>
      <c r="U41" s="37">
        <v>1.7623158689828904</v>
      </c>
      <c r="V41" s="37">
        <v>3.25397329</v>
      </c>
      <c r="W41" s="37">
        <v>4.330853686668723</v>
      </c>
      <c r="X41" s="37">
        <v>1.84481547874567</v>
      </c>
      <c r="Y41" s="37">
        <v>0.9215015271724138</v>
      </c>
      <c r="Z41" s="37">
        <v>1.0133647220127708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2" spans="1:37" ht="15">
      <c r="A42" s="5">
        <v>40</v>
      </c>
      <c r="B42" s="5">
        <v>40</v>
      </c>
      <c r="C42" s="1" t="s">
        <v>248</v>
      </c>
      <c r="D42" s="19">
        <v>0</v>
      </c>
      <c r="E42" s="37">
        <v>0.96611543</v>
      </c>
      <c r="F42" s="37">
        <v>1.32996307</v>
      </c>
      <c r="G42" s="19">
        <v>0</v>
      </c>
      <c r="H42" s="37">
        <v>3.36999984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7.666491279999999</v>
      </c>
      <c r="O42" s="37">
        <v>35.60189467286984</v>
      </c>
      <c r="P42" s="37">
        <v>4.85782659</v>
      </c>
      <c r="Q42" s="37">
        <v>21.659738625411368</v>
      </c>
      <c r="R42" s="37">
        <v>20.753714887537853</v>
      </c>
      <c r="S42" s="19">
        <v>0</v>
      </c>
      <c r="T42" s="19">
        <v>0</v>
      </c>
      <c r="U42" s="37">
        <v>1.7623158689828902</v>
      </c>
      <c r="V42" s="37">
        <v>3.48863216</v>
      </c>
      <c r="W42" s="37">
        <v>0.11919809999999997</v>
      </c>
      <c r="X42" s="37">
        <v>5.30959485</v>
      </c>
      <c r="Y42" s="37">
        <v>1.27800691</v>
      </c>
      <c r="Z42" s="37">
        <v>2.86884048</v>
      </c>
      <c r="AA42" s="19">
        <v>0</v>
      </c>
      <c r="AB42" s="19">
        <v>0</v>
      </c>
      <c r="AC42" s="37">
        <v>0.1191981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</row>
    <row r="43" spans="1:37" ht="15">
      <c r="A43" s="5">
        <v>41</v>
      </c>
      <c r="B43" s="5">
        <v>41</v>
      </c>
      <c r="C43" s="1" t="s">
        <v>284</v>
      </c>
      <c r="D43" s="19">
        <v>0</v>
      </c>
      <c r="E43" s="37">
        <v>5.236104717032758</v>
      </c>
      <c r="F43" s="37">
        <v>0.6517637298406943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11.638205950939398</v>
      </c>
      <c r="O43" s="37">
        <v>3.256084118279191</v>
      </c>
      <c r="P43" s="37">
        <v>2.2166479517505246</v>
      </c>
      <c r="Q43" s="37">
        <v>21.659738625411368</v>
      </c>
      <c r="R43" s="37">
        <v>20.753714887537857</v>
      </c>
      <c r="S43" s="19">
        <v>0</v>
      </c>
      <c r="T43" s="19">
        <v>0</v>
      </c>
      <c r="U43" s="37">
        <v>1.7623158689828902</v>
      </c>
      <c r="V43" s="37">
        <v>2.992312940055619</v>
      </c>
      <c r="W43" s="37">
        <v>8.394755374688398</v>
      </c>
      <c r="X43" s="37">
        <v>2.1470035925810054</v>
      </c>
      <c r="Y43" s="37">
        <v>1.306243591049909</v>
      </c>
      <c r="Z43" s="37">
        <v>1.394592621534765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</row>
    <row r="44" spans="1:37" ht="15">
      <c r="A44" s="5">
        <v>42</v>
      </c>
      <c r="B44" s="5">
        <v>42</v>
      </c>
      <c r="C44" s="1" t="s">
        <v>285</v>
      </c>
      <c r="D44" s="19">
        <v>0</v>
      </c>
      <c r="E44" s="37">
        <v>5.236104717032758</v>
      </c>
      <c r="F44" s="37">
        <v>3.02583586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5.7675973</v>
      </c>
      <c r="O44" s="37">
        <v>15.53570506579685</v>
      </c>
      <c r="P44" s="37">
        <v>2.8953758799999996</v>
      </c>
      <c r="Q44" s="37">
        <v>21.659738625411368</v>
      </c>
      <c r="R44" s="37">
        <v>20.753714887537853</v>
      </c>
      <c r="S44" s="19">
        <v>0</v>
      </c>
      <c r="T44" s="19">
        <v>0</v>
      </c>
      <c r="U44" s="37">
        <v>1.7623158689828904</v>
      </c>
      <c r="V44" s="37">
        <v>3.46752782</v>
      </c>
      <c r="W44" s="37">
        <v>0.38</v>
      </c>
      <c r="X44" s="37">
        <v>3.1782422399999994</v>
      </c>
      <c r="Y44" s="37">
        <v>2.17672695</v>
      </c>
      <c r="Z44" s="37">
        <v>2.02844319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</row>
    <row r="45" spans="1:37" ht="15">
      <c r="A45" s="5">
        <v>43</v>
      </c>
      <c r="B45" s="5">
        <v>43</v>
      </c>
      <c r="C45" s="1" t="s">
        <v>27</v>
      </c>
      <c r="D45" s="19">
        <v>0</v>
      </c>
      <c r="E45" s="37">
        <v>5.236104717032759</v>
      </c>
      <c r="F45" s="37">
        <v>3.0258358599999995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5.767597300000001</v>
      </c>
      <c r="O45" s="37">
        <v>15.535705065796849</v>
      </c>
      <c r="P45" s="37">
        <v>2.8953758799999996</v>
      </c>
      <c r="Q45" s="37">
        <v>21.659738625411364</v>
      </c>
      <c r="R45" s="37">
        <v>20.75371488753785</v>
      </c>
      <c r="S45" s="19">
        <v>0</v>
      </c>
      <c r="T45" s="19">
        <v>0</v>
      </c>
      <c r="U45" s="37">
        <v>1.7623158689828906</v>
      </c>
      <c r="V45" s="37">
        <v>3.46752782</v>
      </c>
      <c r="W45" s="37">
        <v>0.38</v>
      </c>
      <c r="X45" s="37">
        <v>3.17824224</v>
      </c>
      <c r="Y45" s="37">
        <v>2.17672695</v>
      </c>
      <c r="Z45" s="37">
        <v>2.02844319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</row>
    <row r="46" spans="1:37" ht="15">
      <c r="A46" s="5">
        <v>44</v>
      </c>
      <c r="B46" s="5">
        <v>44</v>
      </c>
      <c r="C46" s="1" t="s">
        <v>286</v>
      </c>
      <c r="D46" s="19">
        <v>0</v>
      </c>
      <c r="E46" s="19">
        <v>0</v>
      </c>
      <c r="F46" s="37">
        <v>2.0373834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10.852168740000002</v>
      </c>
      <c r="O46" s="37">
        <v>2.6388660994966107</v>
      </c>
      <c r="P46" s="37">
        <v>2.33965584</v>
      </c>
      <c r="Q46" s="37">
        <v>21.659738625411368</v>
      </c>
      <c r="R46" s="37">
        <v>20.753714887537853</v>
      </c>
      <c r="S46" s="19">
        <v>0</v>
      </c>
      <c r="T46" s="19">
        <v>0</v>
      </c>
      <c r="U46" s="37">
        <v>1.7623158689828908</v>
      </c>
      <c r="V46" s="37">
        <v>4.0115449</v>
      </c>
      <c r="W46" s="37">
        <v>8.279297920000001</v>
      </c>
      <c r="X46" s="37">
        <v>2.9988597299999995</v>
      </c>
      <c r="Y46" s="37">
        <v>1.5909999700000002</v>
      </c>
      <c r="Z46" s="37">
        <v>2.0892628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</row>
    <row r="47" spans="1:37" ht="15">
      <c r="A47" s="5">
        <v>45</v>
      </c>
      <c r="B47" s="5">
        <v>45</v>
      </c>
      <c r="C47" s="1" t="s">
        <v>287</v>
      </c>
      <c r="D47" s="19">
        <v>0</v>
      </c>
      <c r="E47" s="19">
        <v>0</v>
      </c>
      <c r="F47" s="37">
        <v>2.0373833999999995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10.852168739999998</v>
      </c>
      <c r="O47" s="37">
        <v>2.6388660994966098</v>
      </c>
      <c r="P47" s="37">
        <v>2.3396558399999994</v>
      </c>
      <c r="Q47" s="37">
        <v>21.659738625411368</v>
      </c>
      <c r="R47" s="37">
        <v>20.75371488753785</v>
      </c>
      <c r="S47" s="19">
        <v>0</v>
      </c>
      <c r="T47" s="19">
        <v>0</v>
      </c>
      <c r="U47" s="37">
        <v>1.7623158689828902</v>
      </c>
      <c r="V47" s="37">
        <v>4.0115449</v>
      </c>
      <c r="W47" s="37">
        <v>8.279297920000001</v>
      </c>
      <c r="X47" s="37">
        <v>2.9988597299999995</v>
      </c>
      <c r="Y47" s="37">
        <v>1.59099997</v>
      </c>
      <c r="Z47" s="37">
        <v>2.0892627999999998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ht="15">
      <c r="A48" s="5">
        <v>46</v>
      </c>
      <c r="B48" s="5">
        <v>46</v>
      </c>
      <c r="C48" s="1" t="s">
        <v>288</v>
      </c>
      <c r="D48" s="19">
        <v>0</v>
      </c>
      <c r="E48" s="19">
        <v>0</v>
      </c>
      <c r="F48" s="37">
        <v>2.0373834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10.85216874</v>
      </c>
      <c r="O48" s="37">
        <v>2.638866099496611</v>
      </c>
      <c r="P48" s="37">
        <v>2.33965584</v>
      </c>
      <c r="Q48" s="37">
        <v>21.659738625411364</v>
      </c>
      <c r="R48" s="37">
        <v>20.753714887537853</v>
      </c>
      <c r="S48" s="19">
        <v>0</v>
      </c>
      <c r="T48" s="19">
        <v>0</v>
      </c>
      <c r="U48" s="37">
        <v>1.7623158689828906</v>
      </c>
      <c r="V48" s="19">
        <v>0</v>
      </c>
      <c r="W48" s="37">
        <v>8.27929792</v>
      </c>
      <c r="X48" s="37">
        <v>2.9988597299999995</v>
      </c>
      <c r="Y48" s="19">
        <v>0</v>
      </c>
      <c r="Z48" s="37">
        <v>2.0892627999999998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ht="15">
      <c r="A49" s="5">
        <v>47</v>
      </c>
      <c r="B49" s="5">
        <v>47</v>
      </c>
      <c r="C49" s="1" t="s">
        <v>289</v>
      </c>
      <c r="D49" s="19">
        <v>0</v>
      </c>
      <c r="E49" s="19">
        <v>0</v>
      </c>
      <c r="F49" s="37">
        <v>2.0373834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10.85216874</v>
      </c>
      <c r="O49" s="37">
        <v>2.638866099496611</v>
      </c>
      <c r="P49" s="37">
        <v>2.33965584</v>
      </c>
      <c r="Q49" s="37">
        <v>21.65973862541137</v>
      </c>
      <c r="R49" s="37">
        <v>20.753714887537853</v>
      </c>
      <c r="S49" s="19">
        <v>0</v>
      </c>
      <c r="T49" s="19">
        <v>0</v>
      </c>
      <c r="U49" s="37">
        <v>1.7623158689828904</v>
      </c>
      <c r="V49" s="19">
        <v>0</v>
      </c>
      <c r="W49" s="37">
        <v>8.27929792</v>
      </c>
      <c r="X49" s="37">
        <v>2.99885973</v>
      </c>
      <c r="Y49" s="19">
        <v>0</v>
      </c>
      <c r="Z49" s="37">
        <v>2.0892628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ht="15">
      <c r="A50" s="5">
        <v>48</v>
      </c>
      <c r="B50" s="5">
        <v>48</v>
      </c>
      <c r="C50" s="1" t="s">
        <v>290</v>
      </c>
      <c r="D50" s="19">
        <v>0</v>
      </c>
      <c r="E50" s="19">
        <v>0</v>
      </c>
      <c r="F50" s="37">
        <v>8.13794188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7.3257847300000005</v>
      </c>
      <c r="O50" s="37">
        <v>3.1459667130541282</v>
      </c>
      <c r="P50" s="37">
        <v>2.2830079700000003</v>
      </c>
      <c r="Q50" s="37">
        <v>21.65973862541137</v>
      </c>
      <c r="R50" s="37">
        <v>20.75371488753785</v>
      </c>
      <c r="S50" s="19">
        <v>0</v>
      </c>
      <c r="T50" s="19">
        <v>0</v>
      </c>
      <c r="U50" s="37">
        <v>1.7623158689828904</v>
      </c>
      <c r="V50" s="19">
        <v>0</v>
      </c>
      <c r="W50" s="19">
        <v>0</v>
      </c>
      <c r="X50" s="37">
        <v>2.97829542</v>
      </c>
      <c r="Y50" s="19">
        <v>0</v>
      </c>
      <c r="Z50" s="37">
        <v>1.7737885199999999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</row>
    <row r="51" spans="1:37" ht="15">
      <c r="A51" s="5">
        <v>49</v>
      </c>
      <c r="B51" s="5">
        <v>49</v>
      </c>
      <c r="C51" s="1" t="s">
        <v>291</v>
      </c>
      <c r="D51" s="19">
        <v>0</v>
      </c>
      <c r="E51" s="19">
        <v>0</v>
      </c>
      <c r="F51" s="37">
        <v>8.137941879999998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7.325784729999998</v>
      </c>
      <c r="O51" s="37">
        <v>3.1459667130541282</v>
      </c>
      <c r="P51" s="37">
        <v>2.28300797</v>
      </c>
      <c r="Q51" s="37">
        <v>21.659738625411368</v>
      </c>
      <c r="R51" s="37">
        <v>20.753714887537853</v>
      </c>
      <c r="S51" s="19">
        <v>0</v>
      </c>
      <c r="T51" s="19">
        <v>0</v>
      </c>
      <c r="U51" s="37">
        <v>1.7623158689828902</v>
      </c>
      <c r="V51" s="37">
        <v>2.9213953199999994</v>
      </c>
      <c r="W51" s="37">
        <v>4.28299996</v>
      </c>
      <c r="X51" s="37">
        <v>2.9782954199999994</v>
      </c>
      <c r="Y51" s="37">
        <v>2.49565626</v>
      </c>
      <c r="Z51" s="37">
        <v>1.77378852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</row>
    <row r="52" spans="1:37" ht="15">
      <c r="A52" s="5">
        <v>50</v>
      </c>
      <c r="B52" s="5">
        <v>50</v>
      </c>
      <c r="C52" s="1" t="s">
        <v>249</v>
      </c>
      <c r="D52" s="19">
        <v>0</v>
      </c>
      <c r="E52" s="19">
        <v>0</v>
      </c>
      <c r="F52" s="37">
        <v>8.13794188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7.3257847300000005</v>
      </c>
      <c r="O52" s="37">
        <v>3.1459667130541273</v>
      </c>
      <c r="P52" s="37">
        <v>2.28300797</v>
      </c>
      <c r="Q52" s="37">
        <v>21.65973862541136</v>
      </c>
      <c r="R52" s="37">
        <v>20.753714887537853</v>
      </c>
      <c r="S52" s="19">
        <v>0</v>
      </c>
      <c r="T52" s="19">
        <v>0</v>
      </c>
      <c r="U52" s="37">
        <v>1.7623158689828904</v>
      </c>
      <c r="V52" s="19">
        <v>0</v>
      </c>
      <c r="W52" s="37">
        <v>4.282999960000001</v>
      </c>
      <c r="X52" s="37">
        <v>2.97829542</v>
      </c>
      <c r="Y52" s="37">
        <v>2.49565626</v>
      </c>
      <c r="Z52" s="37">
        <v>1.7737885200000003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</row>
    <row r="53" spans="1:37" ht="15">
      <c r="A53" s="5">
        <v>51</v>
      </c>
      <c r="B53" s="5">
        <v>51</v>
      </c>
      <c r="C53" s="1" t="s">
        <v>250</v>
      </c>
      <c r="D53" s="19">
        <v>0</v>
      </c>
      <c r="E53" s="19">
        <v>0</v>
      </c>
      <c r="F53" s="37">
        <v>8.13794188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7.3257847300000005</v>
      </c>
      <c r="O53" s="37">
        <v>3.145966713054128</v>
      </c>
      <c r="P53" s="37">
        <v>2.28300797</v>
      </c>
      <c r="Q53" s="37">
        <v>21.659738625411368</v>
      </c>
      <c r="R53" s="37">
        <v>20.753714887537853</v>
      </c>
      <c r="S53" s="19">
        <v>0</v>
      </c>
      <c r="T53" s="19">
        <v>0</v>
      </c>
      <c r="U53" s="37">
        <v>1.7623158689828904</v>
      </c>
      <c r="V53" s="19">
        <v>0</v>
      </c>
      <c r="W53" s="19">
        <v>0</v>
      </c>
      <c r="X53" s="37">
        <v>2.97829542</v>
      </c>
      <c r="Y53" s="37">
        <v>2.49565626</v>
      </c>
      <c r="Z53" s="37">
        <v>1.7737885199999999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</row>
    <row r="54" spans="1:37" ht="15">
      <c r="A54" s="5">
        <v>52</v>
      </c>
      <c r="B54" s="5">
        <v>52</v>
      </c>
      <c r="C54" s="1" t="s">
        <v>292</v>
      </c>
      <c r="D54" s="19">
        <v>0</v>
      </c>
      <c r="E54" s="19">
        <v>0</v>
      </c>
      <c r="F54" s="37">
        <v>1.36266792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6.16036352</v>
      </c>
      <c r="O54" s="37">
        <v>3.600383139508746</v>
      </c>
      <c r="P54" s="37">
        <v>3.2350891</v>
      </c>
      <c r="Q54" s="37">
        <v>21.659738625411368</v>
      </c>
      <c r="R54" s="37">
        <v>20.753714887537857</v>
      </c>
      <c r="S54" s="19">
        <v>0</v>
      </c>
      <c r="T54" s="19">
        <v>0</v>
      </c>
      <c r="U54" s="37">
        <v>1.7623158689828902</v>
      </c>
      <c r="V54" s="37">
        <v>3.34217474</v>
      </c>
      <c r="W54" s="37">
        <v>5.51899983</v>
      </c>
      <c r="X54" s="37">
        <v>3.4065289599999997</v>
      </c>
      <c r="Y54" s="37">
        <v>2.6999836499999996</v>
      </c>
      <c r="Z54" s="37">
        <v>1.75264624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37">
        <v>3.178766965866089</v>
      </c>
      <c r="AJ54" s="19">
        <v>0</v>
      </c>
      <c r="AK54" s="19">
        <v>0</v>
      </c>
    </row>
    <row r="55" spans="1:37" ht="15">
      <c r="A55" s="5">
        <v>53</v>
      </c>
      <c r="B55" s="5">
        <v>53</v>
      </c>
      <c r="C55" s="1" t="s">
        <v>251</v>
      </c>
      <c r="D55" s="19">
        <v>0</v>
      </c>
      <c r="E55" s="19">
        <v>0</v>
      </c>
      <c r="F55" s="37">
        <v>1.36266792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6.16036352</v>
      </c>
      <c r="O55" s="37">
        <v>3.600383139508746</v>
      </c>
      <c r="P55" s="37">
        <v>3.2350891000000006</v>
      </c>
      <c r="Q55" s="37">
        <v>21.659738625411364</v>
      </c>
      <c r="R55" s="37">
        <v>20.753714887537857</v>
      </c>
      <c r="S55" s="19">
        <v>0</v>
      </c>
      <c r="T55" s="19">
        <v>0</v>
      </c>
      <c r="U55" s="37">
        <v>1.7623158689828902</v>
      </c>
      <c r="V55" s="19">
        <v>0</v>
      </c>
      <c r="W55" s="19">
        <v>0</v>
      </c>
      <c r="X55" s="37">
        <v>3.40652896</v>
      </c>
      <c r="Y55" s="19">
        <v>0</v>
      </c>
      <c r="Z55" s="37">
        <v>1.7526462399999998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</row>
    <row r="56" spans="1:37" ht="15">
      <c r="A56" s="5">
        <v>54</v>
      </c>
      <c r="B56" s="5">
        <v>54</v>
      </c>
      <c r="C56" s="1" t="s">
        <v>293</v>
      </c>
      <c r="D56" s="19">
        <v>0</v>
      </c>
      <c r="E56" s="19">
        <v>0</v>
      </c>
      <c r="F56" s="37">
        <v>1.36266792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6.16036352</v>
      </c>
      <c r="O56" s="37">
        <v>3.6003831395087467</v>
      </c>
      <c r="P56" s="37">
        <v>3.235089100000001</v>
      </c>
      <c r="Q56" s="37">
        <v>21.659738625411368</v>
      </c>
      <c r="R56" s="37">
        <v>20.753714887537853</v>
      </c>
      <c r="S56" s="37">
        <v>11.139</v>
      </c>
      <c r="T56" s="19">
        <v>0</v>
      </c>
      <c r="U56" s="37">
        <v>1.7623158689828904</v>
      </c>
      <c r="V56" s="19">
        <v>0</v>
      </c>
      <c r="W56" s="37">
        <v>5.51899983</v>
      </c>
      <c r="X56" s="37">
        <v>3.40652896</v>
      </c>
      <c r="Y56" s="19">
        <v>0</v>
      </c>
      <c r="Z56" s="37">
        <v>1.7526462399999998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</row>
    <row r="57" spans="1:37" ht="15">
      <c r="A57" s="5">
        <v>55</v>
      </c>
      <c r="B57" s="5">
        <v>55</v>
      </c>
      <c r="C57" s="1" t="s">
        <v>294</v>
      </c>
      <c r="D57" s="19">
        <v>0</v>
      </c>
      <c r="E57" s="19">
        <v>0</v>
      </c>
      <c r="F57" s="37">
        <v>8.13794188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4.31376778</v>
      </c>
      <c r="O57" s="37">
        <v>4.3636159681599995</v>
      </c>
      <c r="P57" s="37">
        <v>2.4440707199999996</v>
      </c>
      <c r="Q57" s="37">
        <v>21.659738625411368</v>
      </c>
      <c r="R57" s="37">
        <v>20.75371488753785</v>
      </c>
      <c r="S57" s="19">
        <v>0</v>
      </c>
      <c r="T57" s="19">
        <v>0</v>
      </c>
      <c r="U57" s="37">
        <v>1.7623158689828904</v>
      </c>
      <c r="V57" s="37">
        <v>4.85199992</v>
      </c>
      <c r="W57" s="37">
        <v>8.27929792</v>
      </c>
      <c r="X57" s="37">
        <v>3.1540953799999993</v>
      </c>
      <c r="Y57" s="19">
        <v>0</v>
      </c>
      <c r="Z57" s="37">
        <v>1.6132499800000002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</row>
    <row r="58" spans="1:37" ht="15">
      <c r="A58" s="5">
        <v>56</v>
      </c>
      <c r="B58" s="5">
        <v>56</v>
      </c>
      <c r="C58" s="1" t="s">
        <v>28</v>
      </c>
      <c r="D58" s="19">
        <v>0</v>
      </c>
      <c r="E58" s="19">
        <v>0</v>
      </c>
      <c r="F58" s="37">
        <v>8.13794188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7.08242066519634</v>
      </c>
      <c r="O58" s="37">
        <v>14.042601333034956</v>
      </c>
      <c r="P58" s="37">
        <v>1.921180006355312</v>
      </c>
      <c r="Q58" s="37">
        <v>21.659738625411368</v>
      </c>
      <c r="R58" s="37">
        <v>20.753714887537853</v>
      </c>
      <c r="S58" s="19">
        <v>0</v>
      </c>
      <c r="T58" s="19">
        <v>0</v>
      </c>
      <c r="U58" s="37">
        <v>1.7623158689828904</v>
      </c>
      <c r="V58" s="19">
        <v>0</v>
      </c>
      <c r="W58" s="37">
        <v>3.749597786023687</v>
      </c>
      <c r="X58" s="37">
        <v>3.174133045228427</v>
      </c>
      <c r="Y58" s="19">
        <v>0</v>
      </c>
      <c r="Z58" s="37">
        <v>2.3831342213473046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</row>
    <row r="59" spans="1:37" ht="15">
      <c r="A59" s="5">
        <v>57</v>
      </c>
      <c r="B59" s="5">
        <v>57</v>
      </c>
      <c r="C59" s="1" t="s">
        <v>295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1.6002316300000001</v>
      </c>
      <c r="O59" s="37">
        <v>3.32215275</v>
      </c>
      <c r="P59" s="37">
        <v>2.21159962</v>
      </c>
      <c r="Q59" s="37">
        <v>43.397</v>
      </c>
      <c r="R59" s="37">
        <v>20.753714887537857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2.2140000000000004</v>
      </c>
      <c r="Y59" s="19">
        <v>0</v>
      </c>
      <c r="Z59" s="37">
        <v>1.4470729099999997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0" spans="1:37" ht="15">
      <c r="A60" s="5">
        <v>58</v>
      </c>
      <c r="B60" s="5">
        <v>58</v>
      </c>
      <c r="C60" s="1" t="s">
        <v>29</v>
      </c>
      <c r="D60" s="19">
        <v>0</v>
      </c>
      <c r="E60" s="37">
        <v>2.36400003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1.60023163</v>
      </c>
      <c r="O60" s="37">
        <v>3.3221527499999994</v>
      </c>
      <c r="P60" s="37">
        <v>2.21159962</v>
      </c>
      <c r="Q60" s="37">
        <v>43.397</v>
      </c>
      <c r="R60" s="37">
        <v>20.753714887537853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2.214</v>
      </c>
      <c r="Y60" s="19">
        <v>0</v>
      </c>
      <c r="Z60" s="37">
        <v>1.44707291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</row>
    <row r="61" spans="1:37" ht="15">
      <c r="A61" s="5">
        <v>59</v>
      </c>
      <c r="B61" s="5">
        <v>59</v>
      </c>
      <c r="C61" s="1" t="s">
        <v>296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7">
        <v>1.6002316300000001</v>
      </c>
      <c r="O61" s="37">
        <v>3.3221527499999994</v>
      </c>
      <c r="P61" s="37">
        <v>2.21159962</v>
      </c>
      <c r="Q61" s="37">
        <v>43.39699999999999</v>
      </c>
      <c r="R61" s="37">
        <v>20.75371488753785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37">
        <v>2.2139999999999995</v>
      </c>
      <c r="Y61" s="19">
        <v>0</v>
      </c>
      <c r="Z61" s="37">
        <v>1.4470729100000002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</row>
    <row r="62" spans="1:37" ht="15">
      <c r="A62" s="5">
        <v>60</v>
      </c>
      <c r="B62" s="5">
        <v>60</v>
      </c>
      <c r="C62" s="1" t="s">
        <v>252</v>
      </c>
      <c r="D62" s="37">
        <v>4.963050538708529</v>
      </c>
      <c r="E62" s="37">
        <v>2.8076751792302126</v>
      </c>
      <c r="F62" s="19">
        <v>0</v>
      </c>
      <c r="G62" s="19">
        <v>0</v>
      </c>
      <c r="H62" s="37">
        <v>2.61668489199337</v>
      </c>
      <c r="I62" s="37">
        <v>0.4650533394568086</v>
      </c>
      <c r="J62" s="19">
        <v>0</v>
      </c>
      <c r="K62" s="37">
        <v>1.6729796578359841</v>
      </c>
      <c r="L62" s="19">
        <v>0</v>
      </c>
      <c r="M62" s="37">
        <v>1.57714902</v>
      </c>
      <c r="N62" s="37">
        <v>20.88800871601019</v>
      </c>
      <c r="O62" s="37">
        <v>4.331168949996252</v>
      </c>
      <c r="P62" s="37">
        <v>2.285867760861857</v>
      </c>
      <c r="Q62" s="37">
        <v>2.086608288030396</v>
      </c>
      <c r="R62" s="19">
        <v>0</v>
      </c>
      <c r="S62" s="19">
        <v>0</v>
      </c>
      <c r="T62" s="37">
        <v>0.75800001</v>
      </c>
      <c r="U62" s="19">
        <v>0</v>
      </c>
      <c r="V62" s="19">
        <v>0</v>
      </c>
      <c r="W62" s="19">
        <v>0</v>
      </c>
      <c r="X62" s="37">
        <v>1.7220648235053018</v>
      </c>
      <c r="Y62" s="37">
        <v>0.7907455769636026</v>
      </c>
      <c r="Z62" s="37">
        <v>1.2940664619364712</v>
      </c>
      <c r="AA62" s="19">
        <v>0</v>
      </c>
      <c r="AB62" s="19">
        <v>0</v>
      </c>
      <c r="AC62" s="37">
        <v>6.453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</row>
    <row r="63" spans="1:37" ht="15">
      <c r="A63" s="5">
        <v>61</v>
      </c>
      <c r="B63" s="5">
        <v>61</v>
      </c>
      <c r="C63" s="1" t="s">
        <v>297</v>
      </c>
      <c r="D63" s="19">
        <v>0</v>
      </c>
      <c r="E63" s="37">
        <v>6.0975439408910725</v>
      </c>
      <c r="F63" s="37">
        <v>8.13794188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1.8189957800000003</v>
      </c>
      <c r="O63" s="37">
        <v>3.631479134226332</v>
      </c>
      <c r="P63" s="37">
        <v>1.6226903270698556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3.13939866</v>
      </c>
      <c r="Y63" s="19">
        <v>0</v>
      </c>
      <c r="Z63" s="37">
        <v>1.276832096641648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</row>
    <row r="64" spans="1:37" ht="15">
      <c r="A64" s="5">
        <v>62</v>
      </c>
      <c r="B64" s="5">
        <v>62</v>
      </c>
      <c r="C64" s="1" t="s">
        <v>253</v>
      </c>
      <c r="D64" s="19">
        <v>0</v>
      </c>
      <c r="E64" s="37">
        <v>2.88899994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2.221</v>
      </c>
      <c r="O64" s="37">
        <v>3.4344377243720197</v>
      </c>
      <c r="P64" s="37">
        <v>2.218</v>
      </c>
      <c r="Q64" s="37">
        <v>21.659738625411368</v>
      </c>
      <c r="R64" s="37">
        <v>20.753714887537857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37">
        <v>2.006</v>
      </c>
      <c r="Y64" s="19">
        <v>0</v>
      </c>
      <c r="Z64" s="37">
        <v>1.808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</row>
    <row r="65" spans="1:37" ht="15">
      <c r="A65" s="5">
        <v>63</v>
      </c>
      <c r="B65" s="5">
        <v>63</v>
      </c>
      <c r="C65" s="1" t="s">
        <v>254</v>
      </c>
      <c r="D65" s="19">
        <v>0</v>
      </c>
      <c r="E65" s="37">
        <v>2.8385957257449457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10.697687846564591</v>
      </c>
      <c r="O65" s="37">
        <v>7.111178499388988</v>
      </c>
      <c r="P65" s="37">
        <v>9.282664053256612</v>
      </c>
      <c r="Q65" s="37">
        <v>21.659738625411368</v>
      </c>
      <c r="R65" s="37">
        <v>20.753714887537853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37">
        <v>6.925447177170298</v>
      </c>
      <c r="AA65" s="19">
        <v>0</v>
      </c>
      <c r="AB65" s="19">
        <v>0</v>
      </c>
      <c r="AC65" s="19">
        <v>0</v>
      </c>
      <c r="AD65" s="37">
        <v>1.2221915890398816</v>
      </c>
      <c r="AE65" s="37">
        <v>0.7289882185314128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</row>
    <row r="66" spans="1:37" ht="15">
      <c r="A66" s="5">
        <v>64</v>
      </c>
      <c r="B66" s="5">
        <v>64</v>
      </c>
      <c r="C66" s="1" t="s">
        <v>298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2.221</v>
      </c>
      <c r="O66" s="19">
        <v>0</v>
      </c>
      <c r="P66" s="37">
        <v>2.2179999999999995</v>
      </c>
      <c r="Q66" s="37">
        <v>21.65973862541137</v>
      </c>
      <c r="R66" s="37">
        <v>20.75371488753785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2.006</v>
      </c>
      <c r="Y66" s="19">
        <v>0</v>
      </c>
      <c r="Z66" s="37">
        <v>1.808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</row>
    <row r="67" spans="1:37" ht="15">
      <c r="A67" s="5">
        <v>65</v>
      </c>
      <c r="B67" s="5">
        <v>65</v>
      </c>
      <c r="C67" s="1" t="s">
        <v>299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2.221</v>
      </c>
      <c r="O67" s="19">
        <v>0</v>
      </c>
      <c r="P67" s="37">
        <v>2.2179999999999995</v>
      </c>
      <c r="Q67" s="37">
        <v>21.659738625411364</v>
      </c>
      <c r="R67" s="37">
        <v>20.753714887537853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2.006</v>
      </c>
      <c r="Y67" s="19">
        <v>0</v>
      </c>
      <c r="Z67" s="37">
        <v>1.808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</row>
    <row r="68" spans="1:37" ht="15">
      <c r="A68" s="5">
        <v>66</v>
      </c>
      <c r="B68" s="5">
        <v>66</v>
      </c>
      <c r="C68" s="1" t="s">
        <v>255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2.221</v>
      </c>
      <c r="O68" s="19">
        <v>0</v>
      </c>
      <c r="P68" s="37">
        <v>2.218</v>
      </c>
      <c r="Q68" s="37">
        <v>21.659738625411368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2.0059999999999993</v>
      </c>
      <c r="Y68" s="19">
        <v>0</v>
      </c>
      <c r="Z68" s="37">
        <v>1.808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</row>
    <row r="69" spans="1:37" ht="15">
      <c r="A69" s="5">
        <v>67</v>
      </c>
      <c r="B69" s="5">
        <v>67</v>
      </c>
      <c r="C69" s="1" t="s">
        <v>31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2.221</v>
      </c>
      <c r="O69" s="19">
        <v>0</v>
      </c>
      <c r="P69" s="37">
        <v>2.218</v>
      </c>
      <c r="Q69" s="37">
        <v>21.659738625411368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2.006</v>
      </c>
      <c r="Y69" s="19">
        <v>0</v>
      </c>
      <c r="Z69" s="37">
        <v>1.808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</row>
    <row r="70" spans="1:37" ht="15">
      <c r="A70" s="5">
        <v>68</v>
      </c>
      <c r="B70" s="5">
        <v>68</v>
      </c>
      <c r="C70" s="1" t="s">
        <v>300</v>
      </c>
      <c r="D70" s="19">
        <v>0</v>
      </c>
      <c r="E70" s="37">
        <v>7.26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2.3312532901763916</v>
      </c>
      <c r="O70" s="19">
        <v>0</v>
      </c>
      <c r="P70" s="37">
        <v>1.2173078060150149</v>
      </c>
      <c r="Q70" s="37">
        <v>7.309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37">
        <v>3.1847476959228516</v>
      </c>
      <c r="Y70" s="19">
        <v>0</v>
      </c>
      <c r="Z70" s="37">
        <v>0.9348844885826111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</row>
    <row r="71" spans="1:37" ht="15">
      <c r="A71" s="5">
        <v>69</v>
      </c>
      <c r="B71" s="5">
        <v>69</v>
      </c>
      <c r="C71" s="1" t="s">
        <v>301</v>
      </c>
      <c r="D71" s="19">
        <v>0</v>
      </c>
      <c r="E71" s="37">
        <v>5.236104717032758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7">
        <v>8.864461</v>
      </c>
      <c r="O71" s="19">
        <v>0</v>
      </c>
      <c r="P71" s="37">
        <v>1.9787979</v>
      </c>
      <c r="Q71" s="37">
        <v>22.209156890638692</v>
      </c>
      <c r="R71" s="37">
        <v>18.361508848588283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7.435265713594693</v>
      </c>
      <c r="Y71" s="19">
        <v>0</v>
      </c>
      <c r="Z71" s="37">
        <v>1.74427082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</row>
    <row r="72" spans="1:37" ht="15">
      <c r="A72" s="5">
        <v>70</v>
      </c>
      <c r="B72" s="5">
        <v>70</v>
      </c>
      <c r="C72" s="1" t="s">
        <v>302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7">
        <v>1.9787979000000002</v>
      </c>
      <c r="Q72" s="37">
        <v>15.721653532724508</v>
      </c>
      <c r="R72" s="37">
        <v>5.350153452901375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2.381</v>
      </c>
      <c r="Y72" s="19">
        <v>0</v>
      </c>
      <c r="Z72" s="37">
        <v>1.7442708200000003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</row>
    <row r="73" spans="1:37" ht="15">
      <c r="A73" s="5">
        <v>71</v>
      </c>
      <c r="B73" s="5">
        <v>71</v>
      </c>
      <c r="C73" s="1" t="s">
        <v>303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64.74272138871761</v>
      </c>
      <c r="O73" s="37">
        <v>78.32760332261941</v>
      </c>
      <c r="P73" s="37">
        <v>1.9787979</v>
      </c>
      <c r="Q73" s="37">
        <v>59.057857890735725</v>
      </c>
      <c r="R73" s="37">
        <v>20.753714887537857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37">
        <v>1.85299996</v>
      </c>
      <c r="Y73" s="19">
        <v>0</v>
      </c>
      <c r="Z73" s="37">
        <v>1.74427082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</row>
    <row r="74" spans="1:37" ht="15">
      <c r="A74" s="5">
        <v>72</v>
      </c>
      <c r="B74" s="5">
        <v>72</v>
      </c>
      <c r="C74" s="1" t="s">
        <v>32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8.864461</v>
      </c>
      <c r="O74" s="37">
        <v>4.12812818</v>
      </c>
      <c r="P74" s="37">
        <v>1.9787978999999998</v>
      </c>
      <c r="Q74" s="37">
        <v>21.659738625411368</v>
      </c>
      <c r="R74" s="37">
        <v>20.753714887537853</v>
      </c>
      <c r="S74" s="37">
        <v>11.139</v>
      </c>
      <c r="T74" s="19">
        <v>0</v>
      </c>
      <c r="U74" s="19">
        <v>0</v>
      </c>
      <c r="V74" s="19">
        <v>0</v>
      </c>
      <c r="W74" s="19">
        <v>0</v>
      </c>
      <c r="X74" s="37">
        <v>1.85299996</v>
      </c>
      <c r="Y74" s="19">
        <v>0</v>
      </c>
      <c r="Z74" s="37">
        <v>1.74427082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</row>
    <row r="75" spans="1:37" ht="15">
      <c r="A75" s="5">
        <v>73</v>
      </c>
      <c r="B75" s="5">
        <v>73</v>
      </c>
      <c r="C75" s="1" t="s">
        <v>256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8.864461</v>
      </c>
      <c r="O75" s="37">
        <v>4.12812818</v>
      </c>
      <c r="P75" s="37">
        <v>1.9787979</v>
      </c>
      <c r="Q75" s="37">
        <v>21.659738625411368</v>
      </c>
      <c r="R75" s="37">
        <v>20.753714887537853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37">
        <v>1.85299996</v>
      </c>
      <c r="Y75" s="19">
        <v>0</v>
      </c>
      <c r="Z75" s="37">
        <v>1.74427082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</row>
    <row r="76" spans="1:37" ht="15">
      <c r="A76" s="5">
        <v>74</v>
      </c>
      <c r="B76" s="5">
        <v>74</v>
      </c>
      <c r="C76" s="1" t="s">
        <v>33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8.864461</v>
      </c>
      <c r="O76" s="19">
        <v>0</v>
      </c>
      <c r="P76" s="37">
        <v>1.9787979</v>
      </c>
      <c r="Q76" s="37">
        <v>21.659738625411368</v>
      </c>
      <c r="R76" s="37">
        <v>20.753714887537853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1.85299996</v>
      </c>
      <c r="Y76" s="19">
        <v>0</v>
      </c>
      <c r="Z76" s="37">
        <v>1.74427082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</row>
    <row r="77" spans="1:37" ht="15">
      <c r="A77" s="5">
        <v>75</v>
      </c>
      <c r="B77" s="5">
        <v>75</v>
      </c>
      <c r="C77" s="1" t="s">
        <v>304</v>
      </c>
      <c r="D77" s="19">
        <v>0</v>
      </c>
      <c r="E77" s="52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15.99798198155</v>
      </c>
      <c r="O77" s="37">
        <v>23.207999999999995</v>
      </c>
      <c r="P77" s="37">
        <v>1.9787979</v>
      </c>
      <c r="Q77" s="37">
        <v>22.006350373951147</v>
      </c>
      <c r="R77" s="37">
        <v>20.753714887537853</v>
      </c>
      <c r="S77" s="37">
        <v>11.139</v>
      </c>
      <c r="T77" s="19">
        <v>0</v>
      </c>
      <c r="U77" s="19">
        <v>0</v>
      </c>
      <c r="V77" s="19">
        <v>0</v>
      </c>
      <c r="W77" s="19">
        <v>0</v>
      </c>
      <c r="X77" s="37">
        <v>1.8529999599999996</v>
      </c>
      <c r="Y77" s="19">
        <v>0</v>
      </c>
      <c r="Z77" s="37">
        <v>1.74427082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</row>
    <row r="78" spans="1:37" ht="15">
      <c r="A78" s="5">
        <v>76</v>
      </c>
      <c r="B78" s="5">
        <v>76</v>
      </c>
      <c r="C78" s="1" t="s">
        <v>305</v>
      </c>
      <c r="D78" s="19">
        <v>0</v>
      </c>
      <c r="E78" s="38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8.864460999999999</v>
      </c>
      <c r="O78" s="19">
        <v>0</v>
      </c>
      <c r="P78" s="37">
        <v>1.9787978999999996</v>
      </c>
      <c r="Q78" s="19">
        <v>0</v>
      </c>
      <c r="R78" s="37">
        <v>20.753714887537853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37">
        <v>1.85299996</v>
      </c>
      <c r="Y78" s="19">
        <v>0</v>
      </c>
      <c r="Z78" s="37">
        <v>1.74427082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</row>
    <row r="79" spans="1:37" ht="15">
      <c r="A79" s="5">
        <v>77</v>
      </c>
      <c r="B79" s="5">
        <v>77</v>
      </c>
      <c r="C79" s="1" t="s">
        <v>257</v>
      </c>
      <c r="D79" s="19">
        <v>0</v>
      </c>
      <c r="E79" s="52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8.864461</v>
      </c>
      <c r="O79" s="19">
        <v>0</v>
      </c>
      <c r="P79" s="37">
        <v>1.9787978999999996</v>
      </c>
      <c r="Q79" s="19">
        <v>0</v>
      </c>
      <c r="R79" s="37">
        <v>20.753714887537857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1.85299996</v>
      </c>
      <c r="Y79" s="19">
        <v>0</v>
      </c>
      <c r="Z79" s="37">
        <v>1.74427082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</row>
    <row r="80" spans="1:37" ht="15">
      <c r="A80" s="5">
        <v>78</v>
      </c>
      <c r="B80" s="5">
        <v>78</v>
      </c>
      <c r="C80" s="1" t="s">
        <v>306</v>
      </c>
      <c r="D80" s="19">
        <v>0</v>
      </c>
      <c r="E80" s="51">
        <v>2.88899994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7">
        <v>2.2209999999999996</v>
      </c>
      <c r="O80" s="19">
        <v>0</v>
      </c>
      <c r="P80" s="37">
        <v>2.218</v>
      </c>
      <c r="Q80" s="37">
        <v>21.659738625411368</v>
      </c>
      <c r="R80" s="37">
        <v>20.753714887537857</v>
      </c>
      <c r="S80" s="37">
        <v>11.139</v>
      </c>
      <c r="T80" s="19">
        <v>0</v>
      </c>
      <c r="U80" s="19">
        <v>0</v>
      </c>
      <c r="V80" s="19">
        <v>0</v>
      </c>
      <c r="W80" s="19">
        <v>0</v>
      </c>
      <c r="X80" s="37">
        <v>2.0060000000000002</v>
      </c>
      <c r="Y80" s="19">
        <v>0</v>
      </c>
      <c r="Z80" s="37">
        <v>1.808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</row>
    <row r="81" spans="1:37" ht="15">
      <c r="A81" s="5">
        <v>79</v>
      </c>
      <c r="B81" s="5">
        <v>79</v>
      </c>
      <c r="C81" s="1" t="s">
        <v>307</v>
      </c>
      <c r="D81" s="19">
        <v>0</v>
      </c>
      <c r="E81" s="37">
        <v>2.4052886000000004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3.15733861</v>
      </c>
      <c r="O81" s="19">
        <v>0</v>
      </c>
      <c r="P81" s="37">
        <v>2.3393218099999995</v>
      </c>
      <c r="Q81" s="37">
        <v>21.659738625411368</v>
      </c>
      <c r="R81" s="37">
        <v>20.753714887537853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0.7148227</v>
      </c>
      <c r="Y81" s="19">
        <v>0</v>
      </c>
      <c r="Z81" s="37">
        <v>0.8986098999999999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</row>
    <row r="82" spans="1:37" ht="15">
      <c r="A82" s="5">
        <v>80</v>
      </c>
      <c r="B82" s="5">
        <v>80</v>
      </c>
      <c r="C82" s="1" t="s">
        <v>308</v>
      </c>
      <c r="D82" s="19">
        <v>0</v>
      </c>
      <c r="E82" s="37">
        <v>2.4052886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2.33932181</v>
      </c>
      <c r="Q82" s="37">
        <v>4.14</v>
      </c>
      <c r="R82" s="37">
        <v>20.753714887537853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0.7148227</v>
      </c>
      <c r="Y82" s="19">
        <v>0</v>
      </c>
      <c r="Z82" s="37">
        <v>0.8986098999999999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</row>
    <row r="83" spans="1:37" ht="15">
      <c r="A83" s="5">
        <v>81</v>
      </c>
      <c r="B83" s="5">
        <v>81</v>
      </c>
      <c r="C83" s="1" t="s">
        <v>309</v>
      </c>
      <c r="D83" s="19">
        <v>0</v>
      </c>
      <c r="E83" s="37">
        <v>2.4052886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3.15733861</v>
      </c>
      <c r="O83" s="19">
        <v>0</v>
      </c>
      <c r="P83" s="37">
        <v>2.3393218100000004</v>
      </c>
      <c r="Q83" s="37">
        <v>21.65973862541137</v>
      </c>
      <c r="R83" s="37">
        <v>20.75371488753785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0.7148227000000001</v>
      </c>
      <c r="Y83" s="19">
        <v>0</v>
      </c>
      <c r="Z83" s="37">
        <v>0.8986099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</row>
    <row r="84" spans="1:37" ht="15">
      <c r="A84" s="5">
        <v>82</v>
      </c>
      <c r="B84" s="5">
        <v>82</v>
      </c>
      <c r="C84" s="1" t="s">
        <v>258</v>
      </c>
      <c r="D84" s="19">
        <v>0</v>
      </c>
      <c r="E84" s="39">
        <v>2.88899994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7">
        <v>2.218</v>
      </c>
      <c r="Q84" s="37">
        <v>21.659738625411368</v>
      </c>
      <c r="R84" s="37">
        <v>20.753714887537853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2.006</v>
      </c>
      <c r="Y84" s="19">
        <v>0</v>
      </c>
      <c r="Z84" s="37">
        <v>1.8080000000000003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</row>
    <row r="85" spans="1:37" ht="15">
      <c r="A85" s="5">
        <v>83</v>
      </c>
      <c r="B85" s="5">
        <v>83</v>
      </c>
      <c r="C85" s="1" t="s">
        <v>259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2.221</v>
      </c>
      <c r="O85" s="19">
        <v>0</v>
      </c>
      <c r="P85" s="37">
        <v>2.218</v>
      </c>
      <c r="Q85" s="37">
        <v>21.659738625411368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2.006</v>
      </c>
      <c r="Y85" s="19">
        <v>0</v>
      </c>
      <c r="Z85" s="37">
        <v>1.8080000000000003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</row>
    <row r="86" spans="1:37" ht="15">
      <c r="A86" s="5">
        <v>84</v>
      </c>
      <c r="B86" s="5">
        <v>84</v>
      </c>
      <c r="C86" s="1" t="s">
        <v>310</v>
      </c>
      <c r="D86" s="19">
        <v>0</v>
      </c>
      <c r="E86" s="38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2.221</v>
      </c>
      <c r="O86" s="19">
        <v>0</v>
      </c>
      <c r="P86" s="37">
        <v>2.218</v>
      </c>
      <c r="Q86" s="37">
        <v>21.65973862541137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2.006</v>
      </c>
      <c r="Y86" s="19">
        <v>0</v>
      </c>
      <c r="Z86" s="37">
        <v>1.808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</row>
    <row r="87" spans="1:37" ht="15">
      <c r="A87" s="5">
        <v>85</v>
      </c>
      <c r="B87" s="5">
        <v>85</v>
      </c>
      <c r="C87" s="1" t="s">
        <v>311</v>
      </c>
      <c r="D87" s="19">
        <v>0</v>
      </c>
      <c r="E87" s="19">
        <v>0</v>
      </c>
      <c r="F87" s="37">
        <v>5.7995625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2.221</v>
      </c>
      <c r="O87" s="19">
        <v>0</v>
      </c>
      <c r="P87" s="37">
        <v>2.218</v>
      </c>
      <c r="Q87" s="37">
        <v>21.659738625411368</v>
      </c>
      <c r="R87" s="37">
        <v>20.753714887537853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2.006</v>
      </c>
      <c r="Y87" s="19">
        <v>0</v>
      </c>
      <c r="Z87" s="37">
        <v>1.8079999999999998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</row>
    <row r="88" spans="1:37" ht="15">
      <c r="A88" s="5">
        <v>86</v>
      </c>
      <c r="B88" s="5">
        <v>86</v>
      </c>
      <c r="C88" s="1" t="s">
        <v>312</v>
      </c>
      <c r="D88" s="19">
        <v>0</v>
      </c>
      <c r="E88" s="52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6.16036352</v>
      </c>
      <c r="O88" s="19">
        <v>0</v>
      </c>
      <c r="P88" s="37">
        <v>3.234217183948115</v>
      </c>
      <c r="Q88" s="37">
        <v>21.659738625411368</v>
      </c>
      <c r="R88" s="37">
        <v>20.753714887537853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3.405740328684911</v>
      </c>
      <c r="Y88" s="19">
        <v>0</v>
      </c>
      <c r="Z88" s="37">
        <v>1.7589929411708447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</row>
    <row r="89" spans="1:37" ht="15">
      <c r="A89" s="5">
        <v>87</v>
      </c>
      <c r="B89" s="5">
        <v>87</v>
      </c>
      <c r="C89" s="1" t="s">
        <v>34</v>
      </c>
      <c r="D89" s="19">
        <v>0</v>
      </c>
      <c r="E89" s="51">
        <v>2.8889999399999997</v>
      </c>
      <c r="F89" s="37">
        <v>5.7995625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2.221</v>
      </c>
      <c r="O89" s="19">
        <v>0</v>
      </c>
      <c r="P89" s="37">
        <v>2.218</v>
      </c>
      <c r="Q89" s="37">
        <v>21.659738625411364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2.006</v>
      </c>
      <c r="Y89" s="19">
        <v>0</v>
      </c>
      <c r="Z89" s="37">
        <v>1.808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</row>
    <row r="90" spans="1:37" ht="15">
      <c r="A90" s="5">
        <v>88</v>
      </c>
      <c r="B90" s="5">
        <v>88</v>
      </c>
      <c r="C90" s="1" t="s">
        <v>260</v>
      </c>
      <c r="D90" s="19">
        <v>0</v>
      </c>
      <c r="E90" s="37">
        <v>5.236104717032758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4.453679679999999</v>
      </c>
      <c r="O90" s="19">
        <v>0</v>
      </c>
      <c r="P90" s="37">
        <v>4.427159620000001</v>
      </c>
      <c r="Q90" s="37">
        <v>21.65973862541137</v>
      </c>
      <c r="R90" s="37">
        <v>20.75371488753785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1.66458343</v>
      </c>
      <c r="Y90" s="19">
        <v>0</v>
      </c>
      <c r="Z90" s="37">
        <v>1.92356155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</row>
    <row r="91" spans="1:37" ht="15">
      <c r="A91" s="5">
        <v>89</v>
      </c>
      <c r="B91" s="5">
        <v>89</v>
      </c>
      <c r="C91" s="1" t="s">
        <v>261</v>
      </c>
      <c r="D91" s="19">
        <v>0</v>
      </c>
      <c r="E91" s="39">
        <v>5.236104717032758</v>
      </c>
      <c r="F91" s="37">
        <v>8.13794188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4.45367968</v>
      </c>
      <c r="O91" s="19">
        <v>0</v>
      </c>
      <c r="P91" s="37">
        <v>4.427159620000001</v>
      </c>
      <c r="Q91" s="37">
        <v>21.659738625411368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1.66458343</v>
      </c>
      <c r="Y91" s="19">
        <v>0</v>
      </c>
      <c r="Z91" s="37">
        <v>1.9235615500000003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</row>
    <row r="92" spans="1:37" ht="15">
      <c r="A92" s="5">
        <v>90</v>
      </c>
      <c r="B92" s="5">
        <v>90</v>
      </c>
      <c r="C92" s="1" t="s">
        <v>35</v>
      </c>
      <c r="D92" s="19">
        <v>0</v>
      </c>
      <c r="E92" s="51">
        <v>5.236104717032758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7">
        <v>4.45367968</v>
      </c>
      <c r="O92" s="19">
        <v>0</v>
      </c>
      <c r="P92" s="37">
        <v>4.42715962</v>
      </c>
      <c r="Q92" s="37">
        <v>21.659738625411364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37">
        <v>1.66458343</v>
      </c>
      <c r="Y92" s="19">
        <v>0</v>
      </c>
      <c r="Z92" s="37">
        <v>1.92356155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</row>
    <row r="93" spans="1:37" ht="15">
      <c r="A93" s="5">
        <v>91</v>
      </c>
      <c r="B93" s="5">
        <v>91</v>
      </c>
      <c r="C93" s="1" t="s">
        <v>36</v>
      </c>
      <c r="D93" s="19">
        <v>0</v>
      </c>
      <c r="E93" s="37">
        <v>6.537545933550044</v>
      </c>
      <c r="F93" s="37">
        <v>5.7995624999999995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3.7234906813881725</v>
      </c>
      <c r="O93" s="37">
        <v>3.434437724372019</v>
      </c>
      <c r="P93" s="37">
        <v>2.1550555151170094</v>
      </c>
      <c r="Q93" s="37">
        <v>21.65973862541137</v>
      </c>
      <c r="R93" s="37">
        <v>20.753714887537853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37">
        <v>2.006</v>
      </c>
      <c r="Y93" s="19">
        <v>0</v>
      </c>
      <c r="Z93" s="37">
        <v>1.5793992522198192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</row>
    <row r="94" spans="1:37" ht="15">
      <c r="A94" s="5">
        <v>92</v>
      </c>
      <c r="B94" s="5">
        <v>92</v>
      </c>
      <c r="C94" s="1" t="s">
        <v>37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</row>
    <row r="95" spans="1:37" ht="15">
      <c r="A95" s="5">
        <v>93</v>
      </c>
      <c r="B95" s="5">
        <v>93</v>
      </c>
      <c r="C95" s="1" t="s">
        <v>38</v>
      </c>
      <c r="D95" s="19">
        <v>0</v>
      </c>
      <c r="E95" s="37">
        <v>5.236104717032758</v>
      </c>
      <c r="F95" s="37">
        <v>8.137941879999998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7">
        <v>2.221</v>
      </c>
      <c r="O95" s="37">
        <v>5.24222329949841</v>
      </c>
      <c r="P95" s="37">
        <v>2.218</v>
      </c>
      <c r="Q95" s="37">
        <v>21.659738625411368</v>
      </c>
      <c r="R95" s="37">
        <v>20.753714887537853</v>
      </c>
      <c r="S95" s="19">
        <v>0</v>
      </c>
      <c r="T95" s="19">
        <v>0</v>
      </c>
      <c r="U95" s="37">
        <v>1.7623158689828902</v>
      </c>
      <c r="V95" s="37">
        <v>2.9213953199999994</v>
      </c>
      <c r="W95" s="37">
        <v>8.27929792</v>
      </c>
      <c r="X95" s="37">
        <v>2.006</v>
      </c>
      <c r="Y95" s="19">
        <v>0</v>
      </c>
      <c r="Z95" s="37">
        <v>1.8080000000000003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</row>
    <row r="96" spans="1:37" ht="15">
      <c r="A96" s="7"/>
      <c r="B96" s="7"/>
      <c r="C96" s="8"/>
      <c r="D96" s="40"/>
      <c r="E96" s="40"/>
      <c r="F96" s="40"/>
      <c r="G96" s="53"/>
      <c r="H96" s="40"/>
      <c r="I96" s="40"/>
      <c r="J96" s="54"/>
      <c r="K96" s="40"/>
      <c r="L96" s="54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53"/>
      <c r="AG96" s="53"/>
      <c r="AH96" s="20"/>
      <c r="AI96" s="40"/>
      <c r="AJ96" s="20"/>
      <c r="AK96" s="20"/>
    </row>
    <row r="97" spans="4:37" ht="1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5">
      <c r="A98" s="5">
        <v>95</v>
      </c>
      <c r="C98" s="1" t="s">
        <v>63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55">
        <v>1.167</v>
      </c>
      <c r="Q98" s="55">
        <v>3.278313886643711</v>
      </c>
      <c r="R98" s="55">
        <v>1.5596910213189144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55">
        <v>1.865</v>
      </c>
      <c r="Y98" s="21">
        <v>0</v>
      </c>
      <c r="Z98" s="55">
        <v>1.589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</row>
    <row r="99" spans="1:36" ht="15">
      <c r="A99" s="7"/>
      <c r="B99" s="7"/>
      <c r="C99" s="8"/>
      <c r="D99" s="19"/>
      <c r="E99" s="19"/>
      <c r="G99" s="19"/>
      <c r="H99" s="19"/>
      <c r="I99" s="19"/>
      <c r="J99" s="19"/>
      <c r="K99" s="19"/>
      <c r="L99" s="19"/>
      <c r="M99" s="19"/>
      <c r="N99" s="37"/>
      <c r="O99" s="37"/>
      <c r="P99" s="37"/>
      <c r="Q99" s="37"/>
      <c r="R99" s="37"/>
      <c r="S99" s="19"/>
      <c r="T99" s="19"/>
      <c r="U99" s="19"/>
      <c r="V99" s="19"/>
      <c r="W99" s="19"/>
      <c r="X99" s="37"/>
      <c r="Y99" s="19"/>
      <c r="Z99" s="37"/>
      <c r="AA99" s="19"/>
      <c r="AB99" s="19"/>
      <c r="AC99" s="19"/>
      <c r="AD99" s="19"/>
      <c r="AE99" s="19"/>
      <c r="AH99" s="19"/>
      <c r="AI99" s="19"/>
      <c r="AJ99" s="1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5" width="10.25390625" style="5" bestFit="1" customWidth="1"/>
    <col min="16" max="16" width="9.50390625" style="5" customWidth="1"/>
    <col min="17" max="18" width="10.25390625" style="5" bestFit="1" customWidth="1"/>
    <col min="19" max="21" width="9.25390625" style="5" bestFit="1" customWidth="1"/>
    <col min="22" max="22" width="10.125" style="5" bestFit="1" customWidth="1"/>
    <col min="23" max="23" width="9.25390625" style="5" bestFit="1" customWidth="1"/>
    <col min="24" max="24" width="10.125" style="5" bestFit="1" customWidth="1"/>
    <col min="25" max="25" width="10.25390625" style="5" bestFit="1" customWidth="1"/>
    <col min="26" max="26" width="10.125" style="5" bestFit="1" customWidth="1"/>
    <col min="27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s="23" customFormat="1" ht="16.5">
      <c r="A1" s="26" t="s">
        <v>209</v>
      </c>
      <c r="B1" s="24" t="s">
        <v>4</v>
      </c>
      <c r="C1" s="27" t="s">
        <v>108</v>
      </c>
      <c r="D1" s="24" t="s">
        <v>40</v>
      </c>
      <c r="E1" s="24" t="s">
        <v>41</v>
      </c>
      <c r="F1" s="24" t="s">
        <v>50</v>
      </c>
      <c r="G1" s="24" t="s">
        <v>61</v>
      </c>
      <c r="H1" s="24" t="s">
        <v>69</v>
      </c>
      <c r="I1" s="24" t="s">
        <v>70</v>
      </c>
      <c r="J1" s="24" t="s">
        <v>71</v>
      </c>
      <c r="K1" s="24" t="s">
        <v>75</v>
      </c>
      <c r="L1" s="24" t="s">
        <v>76</v>
      </c>
      <c r="M1" s="24" t="s">
        <v>42</v>
      </c>
      <c r="N1" s="24" t="s">
        <v>47</v>
      </c>
      <c r="O1" s="24" t="s">
        <v>72</v>
      </c>
      <c r="P1" s="24" t="s">
        <v>45</v>
      </c>
      <c r="Q1" s="24" t="s">
        <v>46</v>
      </c>
      <c r="R1" s="24" t="s">
        <v>43</v>
      </c>
      <c r="S1" s="24" t="s">
        <v>44</v>
      </c>
      <c r="T1" s="24" t="s">
        <v>49</v>
      </c>
      <c r="U1" s="24" t="s">
        <v>74</v>
      </c>
      <c r="V1" s="28" t="s">
        <v>13</v>
      </c>
      <c r="W1" s="28" t="s">
        <v>15</v>
      </c>
      <c r="X1" s="29" t="s">
        <v>53</v>
      </c>
      <c r="Y1" s="23" t="s">
        <v>163</v>
      </c>
      <c r="Z1" s="24" t="s">
        <v>30</v>
      </c>
      <c r="AA1" s="24" t="s">
        <v>51</v>
      </c>
      <c r="AB1" s="24" t="s">
        <v>52</v>
      </c>
      <c r="AC1" s="24" t="s">
        <v>59</v>
      </c>
      <c r="AD1" s="24" t="s">
        <v>57</v>
      </c>
      <c r="AE1" s="24" t="s">
        <v>58</v>
      </c>
      <c r="AF1" s="24" t="s">
        <v>67</v>
      </c>
      <c r="AG1" s="24" t="s">
        <v>68</v>
      </c>
      <c r="AH1" s="28" t="s">
        <v>0</v>
      </c>
      <c r="AI1" s="30" t="s">
        <v>62</v>
      </c>
      <c r="AJ1" s="24" t="s">
        <v>66</v>
      </c>
      <c r="AK1" s="24" t="s">
        <v>105</v>
      </c>
    </row>
    <row r="2" spans="1:37" ht="16.5">
      <c r="A2" s="1" t="s">
        <v>3</v>
      </c>
      <c r="B2" s="12" t="s">
        <v>5</v>
      </c>
      <c r="C2" s="32" t="s">
        <v>210</v>
      </c>
      <c r="D2" s="21" t="s">
        <v>161</v>
      </c>
      <c r="E2" s="21" t="s">
        <v>161</v>
      </c>
      <c r="F2" s="21" t="s">
        <v>161</v>
      </c>
      <c r="G2" s="21" t="s">
        <v>161</v>
      </c>
      <c r="H2" s="21" t="s">
        <v>161</v>
      </c>
      <c r="I2" s="21" t="s">
        <v>161</v>
      </c>
      <c r="J2" s="21" t="s">
        <v>161</v>
      </c>
      <c r="K2" s="21" t="s">
        <v>161</v>
      </c>
      <c r="L2" s="21" t="s">
        <v>161</v>
      </c>
      <c r="M2" s="21" t="s">
        <v>161</v>
      </c>
      <c r="N2" s="21" t="s">
        <v>161</v>
      </c>
      <c r="O2" s="21" t="s">
        <v>161</v>
      </c>
      <c r="P2" s="21" t="s">
        <v>161</v>
      </c>
      <c r="Q2" s="21" t="s">
        <v>161</v>
      </c>
      <c r="R2" s="21" t="s">
        <v>161</v>
      </c>
      <c r="S2" s="21" t="s">
        <v>161</v>
      </c>
      <c r="T2" s="21" t="s">
        <v>161</v>
      </c>
      <c r="U2" s="21" t="s">
        <v>161</v>
      </c>
      <c r="V2" s="21" t="s">
        <v>161</v>
      </c>
      <c r="W2" s="21" t="s">
        <v>161</v>
      </c>
      <c r="X2" s="21" t="s">
        <v>161</v>
      </c>
      <c r="Y2" s="21" t="s">
        <v>161</v>
      </c>
      <c r="Z2" s="21" t="s">
        <v>161</v>
      </c>
      <c r="AA2" s="21" t="s">
        <v>161</v>
      </c>
      <c r="AB2" s="21" t="s">
        <v>161</v>
      </c>
      <c r="AC2" s="21" t="s">
        <v>161</v>
      </c>
      <c r="AD2" s="21" t="s">
        <v>161</v>
      </c>
      <c r="AE2" s="21" t="s">
        <v>161</v>
      </c>
      <c r="AF2" s="21" t="s">
        <v>211</v>
      </c>
      <c r="AG2" s="21" t="s">
        <v>211</v>
      </c>
      <c r="AH2" s="21" t="s">
        <v>211</v>
      </c>
      <c r="AI2" s="21" t="s">
        <v>211</v>
      </c>
      <c r="AJ2" s="21" t="s">
        <v>164</v>
      </c>
      <c r="AK2" s="21" t="s">
        <v>211</v>
      </c>
    </row>
    <row r="3" spans="1:37" ht="15">
      <c r="A3" s="7">
        <v>1</v>
      </c>
      <c r="B3" s="7">
        <v>1</v>
      </c>
      <c r="C3" s="8" t="s">
        <v>263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10.49220058</v>
      </c>
      <c r="O3" s="19">
        <v>0</v>
      </c>
      <c r="P3" s="37">
        <v>0.16316704</v>
      </c>
      <c r="Q3" s="37">
        <v>2.23</v>
      </c>
      <c r="R3" s="37">
        <v>0.71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</row>
    <row r="4" spans="1:37" ht="15">
      <c r="A4" s="5">
        <v>2</v>
      </c>
      <c r="B4" s="5">
        <v>2</v>
      </c>
      <c r="C4" s="1" t="s">
        <v>264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10.49220058</v>
      </c>
      <c r="O4" s="19">
        <v>0</v>
      </c>
      <c r="P4" s="37">
        <v>0.16316704000000004</v>
      </c>
      <c r="Q4" s="37">
        <v>2.23</v>
      </c>
      <c r="R4" s="37">
        <v>0.71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41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241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10.49220058</v>
      </c>
      <c r="O5" s="19">
        <v>0</v>
      </c>
      <c r="P5" s="37">
        <v>0.21894455487214967</v>
      </c>
      <c r="Q5" s="37">
        <v>8.49564636</v>
      </c>
      <c r="R5" s="37">
        <v>0.71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41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265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10.492200580000002</v>
      </c>
      <c r="O6" s="19">
        <v>0</v>
      </c>
      <c r="P6" s="37">
        <v>0.16316704</v>
      </c>
      <c r="Q6" s="37">
        <v>2.23</v>
      </c>
      <c r="R6" s="37">
        <v>0.71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41">
        <v>0</v>
      </c>
      <c r="Y6" s="19">
        <v>0</v>
      </c>
      <c r="Z6" s="37">
        <v>0.048938190000000006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266</v>
      </c>
      <c r="D7" s="19">
        <v>0</v>
      </c>
      <c r="E7" s="19">
        <v>0</v>
      </c>
      <c r="F7" s="37">
        <v>58.82399781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13.92</v>
      </c>
      <c r="O7" s="37">
        <v>56.62</v>
      </c>
      <c r="P7" s="37">
        <v>0.16316704000000004</v>
      </c>
      <c r="Q7" s="37">
        <v>2.23</v>
      </c>
      <c r="R7" s="37">
        <v>0.71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41">
        <v>0</v>
      </c>
      <c r="Y7" s="19">
        <v>0</v>
      </c>
      <c r="Z7" s="37">
        <v>0.04893819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16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7.4659591</v>
      </c>
      <c r="O8" s="37">
        <v>17.849664498824335</v>
      </c>
      <c r="P8" s="37">
        <v>0.16943209</v>
      </c>
      <c r="Q8" s="37">
        <v>2.23</v>
      </c>
      <c r="R8" s="37">
        <v>0.71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41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267</v>
      </c>
      <c r="D9" s="19">
        <v>0</v>
      </c>
      <c r="E9" s="19">
        <v>0</v>
      </c>
      <c r="F9" s="37">
        <v>0.83618885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7.4659591</v>
      </c>
      <c r="O9" s="37">
        <v>17.84966449882434</v>
      </c>
      <c r="P9" s="37">
        <v>0.16943209</v>
      </c>
      <c r="Q9" s="37">
        <v>2.23</v>
      </c>
      <c r="R9" s="37">
        <v>0.71</v>
      </c>
      <c r="S9" s="19">
        <v>0</v>
      </c>
      <c r="T9" s="19">
        <v>0</v>
      </c>
      <c r="U9" s="19">
        <v>0</v>
      </c>
      <c r="V9" s="19">
        <v>0</v>
      </c>
      <c r="W9" s="37">
        <v>0.14362628</v>
      </c>
      <c r="X9" s="41">
        <v>0</v>
      </c>
      <c r="Y9" s="19">
        <v>0</v>
      </c>
      <c r="Z9" s="37">
        <v>0.04893819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17</v>
      </c>
      <c r="D10" s="19">
        <v>0</v>
      </c>
      <c r="E10" s="37">
        <v>9.90643539</v>
      </c>
      <c r="F10" s="19">
        <v>0</v>
      </c>
      <c r="G10" s="19">
        <v>0</v>
      </c>
      <c r="H10" s="19">
        <v>0</v>
      </c>
      <c r="I10" s="37">
        <v>0.68505868</v>
      </c>
      <c r="J10" s="19">
        <v>0</v>
      </c>
      <c r="K10" s="37">
        <v>0.28961856</v>
      </c>
      <c r="L10" s="19">
        <v>0</v>
      </c>
      <c r="M10" s="19">
        <v>0</v>
      </c>
      <c r="N10" s="37">
        <v>7.465959100000001</v>
      </c>
      <c r="O10" s="37">
        <v>17.849664498824335</v>
      </c>
      <c r="P10" s="37">
        <v>0.16943209</v>
      </c>
      <c r="Q10" s="37">
        <v>2.23</v>
      </c>
      <c r="R10" s="37">
        <v>0.71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37">
        <v>0.048938190000000006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18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7.4659591</v>
      </c>
      <c r="O11" s="37">
        <v>17.849664498824335</v>
      </c>
      <c r="P11" s="37">
        <v>0.16943209</v>
      </c>
      <c r="Q11" s="37">
        <v>2.23</v>
      </c>
      <c r="R11" s="37">
        <v>0.71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41">
        <v>0</v>
      </c>
      <c r="Y11" s="37">
        <v>0.00905609</v>
      </c>
      <c r="Z11" s="37">
        <v>0.04893819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268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7.441802040000001</v>
      </c>
      <c r="O12" s="37">
        <v>22.07398859069664</v>
      </c>
      <c r="P12" s="37">
        <v>0.028437479999999998</v>
      </c>
      <c r="Q12" s="37">
        <v>2.23</v>
      </c>
      <c r="R12" s="19">
        <v>0</v>
      </c>
      <c r="S12" s="19">
        <v>0</v>
      </c>
      <c r="T12" s="19">
        <v>0</v>
      </c>
      <c r="U12" s="37">
        <v>0.857395848482692</v>
      </c>
      <c r="V12" s="37">
        <v>5.185914770000001</v>
      </c>
      <c r="W12" s="37">
        <v>5.216191160000001</v>
      </c>
      <c r="X12" s="37">
        <v>0.16838223000000002</v>
      </c>
      <c r="Y12" s="19">
        <v>0</v>
      </c>
      <c r="Z12" s="37">
        <v>0.02056133999999999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269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7.441802039999999</v>
      </c>
      <c r="O13" s="37">
        <v>22.073988590696644</v>
      </c>
      <c r="P13" s="37">
        <v>0.028437479999999998</v>
      </c>
      <c r="Q13" s="37">
        <v>2.23</v>
      </c>
      <c r="R13" s="37">
        <v>0.71</v>
      </c>
      <c r="S13" s="19">
        <v>0</v>
      </c>
      <c r="T13" s="19">
        <v>0</v>
      </c>
      <c r="U13" s="37">
        <v>0.8573958484826922</v>
      </c>
      <c r="V13" s="37">
        <v>5.18591477</v>
      </c>
      <c r="W13" s="37">
        <v>5.21619116</v>
      </c>
      <c r="X13" s="37">
        <v>0.16838223</v>
      </c>
      <c r="Y13" s="19">
        <v>0</v>
      </c>
      <c r="Z13" s="37">
        <v>0.02056134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242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7.44180204</v>
      </c>
      <c r="O14" s="37">
        <v>22.073988590696644</v>
      </c>
      <c r="P14" s="37">
        <v>0.028437480000000005</v>
      </c>
      <c r="Q14" s="37">
        <v>2.23</v>
      </c>
      <c r="R14" s="37">
        <v>0.71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37">
        <v>0.16838223000000002</v>
      </c>
      <c r="Y14" s="19">
        <v>0</v>
      </c>
      <c r="Z14" s="37">
        <v>0.02056134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19</v>
      </c>
      <c r="D15" s="19">
        <v>0</v>
      </c>
      <c r="E15" s="37">
        <v>8.65355324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7.44180204</v>
      </c>
      <c r="O15" s="37">
        <v>22.073988590696644</v>
      </c>
      <c r="P15" s="37">
        <v>0.028437479999999998</v>
      </c>
      <c r="Q15" s="37">
        <v>2.23</v>
      </c>
      <c r="R15" s="37">
        <v>0.71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0.02056134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270</v>
      </c>
      <c r="D16" s="19">
        <v>0</v>
      </c>
      <c r="E16" s="37">
        <v>6.687354419999999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7.273937199999999</v>
      </c>
      <c r="O16" s="37">
        <v>15.876779452805353</v>
      </c>
      <c r="P16" s="37">
        <v>0.11865927</v>
      </c>
      <c r="Q16" s="37">
        <v>2.23</v>
      </c>
      <c r="R16" s="37">
        <v>0.71</v>
      </c>
      <c r="S16" s="19">
        <v>0</v>
      </c>
      <c r="T16" s="19">
        <v>0</v>
      </c>
      <c r="U16" s="37">
        <v>0.8573958484826922</v>
      </c>
      <c r="V16" s="37">
        <v>7.433082740000001</v>
      </c>
      <c r="W16" s="37">
        <v>5.911443800000001</v>
      </c>
      <c r="X16" s="39">
        <v>0.61103318</v>
      </c>
      <c r="Y16" s="19">
        <v>0</v>
      </c>
      <c r="Z16" s="37">
        <v>0.01328073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271</v>
      </c>
      <c r="D17" s="19">
        <v>0</v>
      </c>
      <c r="E17" s="37">
        <v>6.68735442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7.273937200000002</v>
      </c>
      <c r="O17" s="37">
        <v>15.87677945280535</v>
      </c>
      <c r="P17" s="37">
        <v>0.11865927</v>
      </c>
      <c r="Q17" s="37">
        <v>2.23</v>
      </c>
      <c r="R17" s="37">
        <v>0.71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39">
        <v>0.61103318</v>
      </c>
      <c r="Y17" s="19">
        <v>0</v>
      </c>
      <c r="Z17" s="37">
        <v>0.01328073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272</v>
      </c>
      <c r="D18" s="19">
        <v>0</v>
      </c>
      <c r="E18" s="19">
        <v>0</v>
      </c>
      <c r="F18" s="37">
        <v>16.61600041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7.22098085</v>
      </c>
      <c r="O18" s="37">
        <v>19.337818332588917</v>
      </c>
      <c r="P18" s="37">
        <v>0.08376524999999999</v>
      </c>
      <c r="Q18" s="37">
        <v>2.23</v>
      </c>
      <c r="R18" s="37">
        <v>0.71</v>
      </c>
      <c r="S18" s="19">
        <v>0</v>
      </c>
      <c r="T18" s="19">
        <v>0</v>
      </c>
      <c r="U18" s="37">
        <v>0.8573958484826923</v>
      </c>
      <c r="V18" s="19">
        <v>0</v>
      </c>
      <c r="W18" s="19">
        <v>0</v>
      </c>
      <c r="X18" s="39">
        <v>0.0009315899999999999</v>
      </c>
      <c r="Y18" s="19">
        <v>0</v>
      </c>
      <c r="Z18" s="37">
        <v>0.00118071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243</v>
      </c>
      <c r="D19" s="19">
        <v>0</v>
      </c>
      <c r="E19" s="19">
        <v>0</v>
      </c>
      <c r="F19" s="37">
        <v>16.61600041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7.22098085</v>
      </c>
      <c r="O19" s="37">
        <v>19.337818332588917</v>
      </c>
      <c r="P19" s="37">
        <v>0.08376524999999999</v>
      </c>
      <c r="Q19" s="37">
        <v>2.23</v>
      </c>
      <c r="R19" s="37">
        <v>0.71</v>
      </c>
      <c r="S19" s="19">
        <v>0</v>
      </c>
      <c r="T19" s="19">
        <v>0</v>
      </c>
      <c r="U19" s="37">
        <v>0.8573958484826923</v>
      </c>
      <c r="V19" s="19">
        <v>0</v>
      </c>
      <c r="W19" s="19">
        <v>0</v>
      </c>
      <c r="X19" s="37">
        <v>0.00093159</v>
      </c>
      <c r="Y19" s="19">
        <v>0</v>
      </c>
      <c r="Z19" s="37">
        <v>0.00118071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273</v>
      </c>
      <c r="D20" s="19">
        <v>0</v>
      </c>
      <c r="E20" s="37">
        <v>4.06169731103312</v>
      </c>
      <c r="F20" s="37">
        <v>5.04599985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4.902282573631638</v>
      </c>
      <c r="O20" s="37">
        <v>5.955779623591241</v>
      </c>
      <c r="P20" s="37">
        <v>0.0743284808028723</v>
      </c>
      <c r="Q20" s="37">
        <v>2.23</v>
      </c>
      <c r="R20" s="37">
        <v>0.71</v>
      </c>
      <c r="S20" s="19">
        <v>0</v>
      </c>
      <c r="T20" s="19">
        <v>0</v>
      </c>
      <c r="U20" s="19">
        <v>0</v>
      </c>
      <c r="V20" s="37">
        <v>0.17873393</v>
      </c>
      <c r="W20" s="37">
        <v>2.3524876902336036</v>
      </c>
      <c r="X20" s="37">
        <v>0.014599080100981768</v>
      </c>
      <c r="Y20" s="37">
        <v>0.06596349</v>
      </c>
      <c r="Z20" s="37">
        <v>0.014435227079409495</v>
      </c>
      <c r="AA20" s="37">
        <v>3.4920681324890714</v>
      </c>
      <c r="AB20" s="37">
        <v>0.6880965865946735</v>
      </c>
      <c r="AC20" s="37">
        <v>2.37073835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274</v>
      </c>
      <c r="D21" s="19">
        <v>0</v>
      </c>
      <c r="E21" s="37">
        <v>4.378586292266846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6.895161675819207</v>
      </c>
      <c r="O21" s="37">
        <v>27.864907137931723</v>
      </c>
      <c r="P21" s="37">
        <v>0.06197650749086494</v>
      </c>
      <c r="Q21" s="37">
        <v>2.23</v>
      </c>
      <c r="R21" s="37">
        <v>0.71</v>
      </c>
      <c r="S21" s="19">
        <v>0</v>
      </c>
      <c r="T21" s="19">
        <v>0</v>
      </c>
      <c r="U21" s="37">
        <v>0.8573958484826922</v>
      </c>
      <c r="V21" s="41">
        <v>0</v>
      </c>
      <c r="W21" s="37">
        <v>0.9550000100000001</v>
      </c>
      <c r="X21" s="39">
        <v>0.020758155750553123</v>
      </c>
      <c r="Y21" s="37">
        <v>0.00905609</v>
      </c>
      <c r="Z21" s="37">
        <v>0.04945626785203734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244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4.544214168703828</v>
      </c>
      <c r="O22" s="37">
        <v>18.345211590386413</v>
      </c>
      <c r="P22" s="37">
        <v>0.1490464688759191</v>
      </c>
      <c r="Q22" s="37">
        <v>2.23</v>
      </c>
      <c r="R22" s="37">
        <v>0.71</v>
      </c>
      <c r="S22" s="19">
        <v>0</v>
      </c>
      <c r="T22" s="19">
        <v>0</v>
      </c>
      <c r="U22" s="37">
        <v>0.8573958484826923</v>
      </c>
      <c r="V22" s="19">
        <v>0</v>
      </c>
      <c r="W22" s="19">
        <v>0</v>
      </c>
      <c r="X22" s="37">
        <v>0.04337594109467213</v>
      </c>
      <c r="Y22" s="19">
        <v>0</v>
      </c>
      <c r="Z22" s="37">
        <v>0.05524492305953237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20</v>
      </c>
      <c r="D23" s="19">
        <v>0</v>
      </c>
      <c r="E23" s="37">
        <v>1.1857662085083915</v>
      </c>
      <c r="F23" s="37">
        <v>0.76135563</v>
      </c>
      <c r="G23" s="19">
        <v>0</v>
      </c>
      <c r="H23" s="37">
        <v>0.6914007400000001</v>
      </c>
      <c r="I23" s="37">
        <v>0.68505868</v>
      </c>
      <c r="J23" s="19">
        <v>0</v>
      </c>
      <c r="K23" s="37">
        <v>0.28961856</v>
      </c>
      <c r="L23" s="19">
        <v>0</v>
      </c>
      <c r="M23" s="19">
        <v>0</v>
      </c>
      <c r="N23" s="37">
        <v>5.428777439999999</v>
      </c>
      <c r="O23" s="37">
        <v>6.2114554902780945</v>
      </c>
      <c r="P23" s="37">
        <v>0.02420777</v>
      </c>
      <c r="Q23" s="37">
        <v>2.23</v>
      </c>
      <c r="R23" s="37">
        <v>0.71</v>
      </c>
      <c r="S23" s="19">
        <v>0</v>
      </c>
      <c r="T23" s="19">
        <v>0</v>
      </c>
      <c r="U23" s="37">
        <v>0.7003046216029929</v>
      </c>
      <c r="V23" s="37">
        <v>1.0297243400000002</v>
      </c>
      <c r="W23" s="37">
        <v>0.6746085099999999</v>
      </c>
      <c r="X23" s="37">
        <v>0.01224489</v>
      </c>
      <c r="Y23" s="41">
        <v>0</v>
      </c>
      <c r="Z23" s="41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275</v>
      </c>
      <c r="D24" s="19">
        <v>0</v>
      </c>
      <c r="E24" s="37">
        <v>1.94683465</v>
      </c>
      <c r="F24" s="37">
        <v>0.3566842</v>
      </c>
      <c r="G24" s="19">
        <v>0</v>
      </c>
      <c r="H24" s="37">
        <v>0.39224754000000006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3.85732331</v>
      </c>
      <c r="O24" s="37">
        <v>12.281578423989378</v>
      </c>
      <c r="P24" s="37">
        <v>0.10782582</v>
      </c>
      <c r="Q24" s="37">
        <v>2.23</v>
      </c>
      <c r="R24" s="37">
        <v>0.71</v>
      </c>
      <c r="S24" s="19">
        <v>0</v>
      </c>
      <c r="T24" s="37">
        <v>2.02366811</v>
      </c>
      <c r="U24" s="37">
        <v>3.3352554164629464</v>
      </c>
      <c r="V24" s="37">
        <v>2.960035899999999</v>
      </c>
      <c r="W24" s="37">
        <v>2.2037564900000004</v>
      </c>
      <c r="X24" s="39">
        <v>0.26880426</v>
      </c>
      <c r="Y24" s="41">
        <v>0</v>
      </c>
      <c r="Z24" s="37">
        <v>0.04677007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276</v>
      </c>
      <c r="D25" s="19">
        <v>0</v>
      </c>
      <c r="E25" s="37">
        <v>6.9258754633314</v>
      </c>
      <c r="F25" s="37">
        <v>17.14700024</v>
      </c>
      <c r="G25" s="19">
        <v>0</v>
      </c>
      <c r="H25" s="37">
        <v>0.35229383</v>
      </c>
      <c r="I25" s="19">
        <v>0</v>
      </c>
      <c r="J25" s="19">
        <v>0</v>
      </c>
      <c r="K25" s="19">
        <v>0</v>
      </c>
      <c r="L25" s="19">
        <v>0</v>
      </c>
      <c r="M25" s="37">
        <v>1.7715118399999996</v>
      </c>
      <c r="N25" s="37">
        <v>4.470262793852942</v>
      </c>
      <c r="O25" s="37">
        <v>10.510737397271123</v>
      </c>
      <c r="P25" s="37">
        <v>0.050484568516947034</v>
      </c>
      <c r="Q25" s="37">
        <v>2.23</v>
      </c>
      <c r="R25" s="37">
        <v>0.71</v>
      </c>
      <c r="S25" s="19">
        <v>0</v>
      </c>
      <c r="T25" s="19">
        <v>0</v>
      </c>
      <c r="U25" s="37">
        <v>0.21956953696805215</v>
      </c>
      <c r="V25" s="37">
        <v>0.6794978154090988</v>
      </c>
      <c r="W25" s="37">
        <v>0.7347056079636766</v>
      </c>
      <c r="X25" s="39">
        <v>0.018337615343114302</v>
      </c>
      <c r="Y25" s="37">
        <v>0.023170310000000003</v>
      </c>
      <c r="Z25" s="37">
        <v>0.026475279725268443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245</v>
      </c>
      <c r="D26" s="19">
        <v>0</v>
      </c>
      <c r="E26" s="37">
        <v>7.17039091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4.04229327</v>
      </c>
      <c r="O26" s="37">
        <v>11.766805276246387</v>
      </c>
      <c r="P26" s="37">
        <v>0.10783756</v>
      </c>
      <c r="Q26" s="19">
        <v>0</v>
      </c>
      <c r="R26" s="19">
        <v>0</v>
      </c>
      <c r="S26" s="19">
        <v>0</v>
      </c>
      <c r="T26" s="19">
        <v>0</v>
      </c>
      <c r="U26" s="37">
        <v>0.17386372305343178</v>
      </c>
      <c r="V26" s="37">
        <v>0.53514195</v>
      </c>
      <c r="W26" s="37">
        <v>0.5243341</v>
      </c>
      <c r="X26" s="39">
        <v>0.007805509999999998</v>
      </c>
      <c r="Y26" s="37">
        <v>0.02317031</v>
      </c>
      <c r="Z26" s="37">
        <v>0.026926540000000002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246</v>
      </c>
      <c r="D27" s="19">
        <v>0</v>
      </c>
      <c r="E27" s="37">
        <v>7.52500021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3.06805949</v>
      </c>
      <c r="O27" s="37">
        <v>12.045209810893159</v>
      </c>
      <c r="P27" s="37">
        <v>0.08428690999999999</v>
      </c>
      <c r="Q27" s="37">
        <v>2.23</v>
      </c>
      <c r="R27" s="37">
        <v>0.71</v>
      </c>
      <c r="S27" s="19">
        <v>0</v>
      </c>
      <c r="T27" s="19">
        <v>0</v>
      </c>
      <c r="U27" s="37">
        <v>0.024207645344531143</v>
      </c>
      <c r="V27" s="37">
        <v>3.35827529</v>
      </c>
      <c r="W27" s="37">
        <v>7.15199968</v>
      </c>
      <c r="X27" s="41">
        <v>0</v>
      </c>
      <c r="Y27" s="19">
        <v>0</v>
      </c>
      <c r="Z27" s="37">
        <v>0.0009526599999999999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21</v>
      </c>
      <c r="D28" s="19">
        <v>0</v>
      </c>
      <c r="E28" s="37">
        <v>2.0256915946540826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4.79697725</v>
      </c>
      <c r="O28" s="37">
        <v>8.522621085663665</v>
      </c>
      <c r="P28" s="37">
        <v>0.12833054</v>
      </c>
      <c r="Q28" s="37">
        <v>2.23</v>
      </c>
      <c r="R28" s="37">
        <v>0.71</v>
      </c>
      <c r="S28" s="19">
        <v>0</v>
      </c>
      <c r="T28" s="19">
        <v>0</v>
      </c>
      <c r="U28" s="37">
        <v>0.8573958484826922</v>
      </c>
      <c r="V28" s="37">
        <v>3.73999979</v>
      </c>
      <c r="W28" s="37">
        <v>3.50012985</v>
      </c>
      <c r="X28" s="39">
        <v>0.07496592</v>
      </c>
      <c r="Y28" s="19">
        <v>0</v>
      </c>
      <c r="Z28" s="37">
        <v>0.01601085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277</v>
      </c>
      <c r="D29" s="19">
        <v>0</v>
      </c>
      <c r="E29" s="37">
        <v>2.0256915946540826</v>
      </c>
      <c r="F29" s="37">
        <v>5.47868103</v>
      </c>
      <c r="G29" s="19">
        <v>0</v>
      </c>
      <c r="H29" s="37">
        <v>0.45100000999999995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4.189661684246895</v>
      </c>
      <c r="O29" s="37">
        <v>22.577941245168486</v>
      </c>
      <c r="P29" s="37">
        <v>0.12324826332041419</v>
      </c>
      <c r="Q29" s="37">
        <v>2.23</v>
      </c>
      <c r="R29" s="37">
        <v>0.71</v>
      </c>
      <c r="S29" s="19">
        <v>0</v>
      </c>
      <c r="T29" s="19">
        <v>0</v>
      </c>
      <c r="U29" s="37">
        <v>0.5308669954210515</v>
      </c>
      <c r="V29" s="37">
        <v>3.4603717592493406</v>
      </c>
      <c r="W29" s="37">
        <v>7.862681311315521</v>
      </c>
      <c r="X29" s="39">
        <v>0.05138227391447369</v>
      </c>
      <c r="Y29" s="37">
        <v>0.01088304330230676</v>
      </c>
      <c r="Z29" s="37">
        <v>0.02396094924046959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</v>
      </c>
      <c r="D30" s="19">
        <v>0</v>
      </c>
      <c r="E30" s="37">
        <v>2.9830000000000005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3.09203673</v>
      </c>
      <c r="O30" s="37">
        <v>5.302063298860876</v>
      </c>
      <c r="P30" s="37">
        <v>0.07701032</v>
      </c>
      <c r="Q30" s="37">
        <v>1.5518466899999999</v>
      </c>
      <c r="R30" s="37">
        <v>0.71</v>
      </c>
      <c r="S30" s="19">
        <v>0</v>
      </c>
      <c r="T30" s="37">
        <v>2.82767026</v>
      </c>
      <c r="U30" s="37">
        <v>1.3026442322616376</v>
      </c>
      <c r="V30" s="37">
        <v>4.46036375</v>
      </c>
      <c r="W30" s="37">
        <v>22.136513339999997</v>
      </c>
      <c r="X30" s="39">
        <v>0.02704905</v>
      </c>
      <c r="Y30" s="37">
        <v>0.015</v>
      </c>
      <c r="Z30" s="37">
        <v>0.04893819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23</v>
      </c>
      <c r="D31" s="19">
        <v>0</v>
      </c>
      <c r="E31" s="37">
        <v>10.52600006</v>
      </c>
      <c r="F31" s="37">
        <v>2.83999994</v>
      </c>
      <c r="G31" s="19">
        <v>0</v>
      </c>
      <c r="H31" s="37">
        <v>0.99110635</v>
      </c>
      <c r="I31" s="37">
        <v>1.683</v>
      </c>
      <c r="J31" s="19">
        <v>0</v>
      </c>
      <c r="K31" s="37">
        <v>0.164</v>
      </c>
      <c r="L31" s="19">
        <v>0</v>
      </c>
      <c r="M31" s="19">
        <v>0</v>
      </c>
      <c r="N31" s="37">
        <v>5.739894961609315</v>
      </c>
      <c r="O31" s="37">
        <v>13.12670215100505</v>
      </c>
      <c r="P31" s="37">
        <v>0.33792156581338717</v>
      </c>
      <c r="Q31" s="37">
        <v>2.23</v>
      </c>
      <c r="R31" s="37">
        <v>0.71</v>
      </c>
      <c r="S31" s="19">
        <v>0</v>
      </c>
      <c r="T31" s="19">
        <v>0</v>
      </c>
      <c r="U31" s="37">
        <v>1.273388468375907</v>
      </c>
      <c r="V31" s="37">
        <v>2.32347186</v>
      </c>
      <c r="W31" s="37">
        <v>3.50012985</v>
      </c>
      <c r="X31" s="39">
        <v>0.006411269999999999</v>
      </c>
      <c r="Y31" s="19">
        <v>0</v>
      </c>
      <c r="Z31" s="37">
        <v>0.010083672419659736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24</v>
      </c>
      <c r="D32" s="19">
        <v>0</v>
      </c>
      <c r="E32" s="41">
        <v>0</v>
      </c>
      <c r="F32" s="37">
        <v>5.47868103</v>
      </c>
      <c r="G32" s="19">
        <v>0</v>
      </c>
      <c r="H32" s="37">
        <v>0.23871318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6.24970335</v>
      </c>
      <c r="O32" s="37">
        <v>25.181925655355894</v>
      </c>
      <c r="P32" s="37">
        <v>0.1154143</v>
      </c>
      <c r="Q32" s="37">
        <v>2.23</v>
      </c>
      <c r="R32" s="19">
        <v>0</v>
      </c>
      <c r="S32" s="19">
        <v>0</v>
      </c>
      <c r="T32" s="19">
        <v>0</v>
      </c>
      <c r="U32" s="37">
        <v>0.8573958484826922</v>
      </c>
      <c r="V32" s="37">
        <v>3.0732009100000006</v>
      </c>
      <c r="W32" s="37">
        <v>11.62639294</v>
      </c>
      <c r="X32" s="39">
        <v>0.104353</v>
      </c>
      <c r="Y32" s="19">
        <v>0</v>
      </c>
      <c r="Z32" s="37">
        <v>0.02442879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278</v>
      </c>
      <c r="D33" s="19">
        <v>0</v>
      </c>
      <c r="E33" s="37">
        <v>0.8322438337761343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6.2597202406002435</v>
      </c>
      <c r="O33" s="37">
        <v>17.703997475871436</v>
      </c>
      <c r="P33" s="37">
        <v>0.21371021924943492</v>
      </c>
      <c r="Q33" s="37">
        <v>2.23</v>
      </c>
      <c r="R33" s="37">
        <v>0.71</v>
      </c>
      <c r="S33" s="19">
        <v>0</v>
      </c>
      <c r="T33" s="19">
        <v>0</v>
      </c>
      <c r="U33" s="19">
        <v>0</v>
      </c>
      <c r="V33" s="37">
        <v>11.733041359999998</v>
      </c>
      <c r="W33" s="37">
        <v>16.274889899999998</v>
      </c>
      <c r="X33" s="39">
        <v>0.037580594362244896</v>
      </c>
      <c r="Y33" s="19">
        <v>0</v>
      </c>
      <c r="Z33" s="37">
        <v>0.0017641530478779996</v>
      </c>
      <c r="AA33" s="19">
        <v>0</v>
      </c>
      <c r="AB33" s="19">
        <v>0</v>
      </c>
      <c r="AC33" s="37">
        <v>16.2748899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279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6.26039504</v>
      </c>
      <c r="O34" s="37">
        <v>17.622283977778597</v>
      </c>
      <c r="P34" s="37">
        <v>0.21522122</v>
      </c>
      <c r="Q34" s="37">
        <v>2.23</v>
      </c>
      <c r="R34" s="37">
        <v>0.71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37">
        <v>0.03601153000000001</v>
      </c>
      <c r="Y34" s="19">
        <v>0</v>
      </c>
      <c r="Z34" s="37">
        <v>0.0015280799999999998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5">
        <v>33</v>
      </c>
      <c r="B35" s="5">
        <v>33</v>
      </c>
      <c r="C35" s="1" t="s">
        <v>280</v>
      </c>
      <c r="D35" s="19">
        <v>0</v>
      </c>
      <c r="E35" s="19">
        <v>0</v>
      </c>
      <c r="F35" s="37">
        <v>5.47868103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2.912538016430339</v>
      </c>
      <c r="O35" s="37">
        <v>9.021885819416271</v>
      </c>
      <c r="P35" s="37">
        <v>0.05594876804457796</v>
      </c>
      <c r="Q35" s="37">
        <v>2.23</v>
      </c>
      <c r="R35" s="37">
        <v>0.71</v>
      </c>
      <c r="S35" s="19">
        <v>0</v>
      </c>
      <c r="T35" s="19">
        <v>0</v>
      </c>
      <c r="U35" s="37">
        <v>0.07430308418109188</v>
      </c>
      <c r="V35" s="37">
        <v>6.78200031</v>
      </c>
      <c r="W35" s="37">
        <v>36.55100052</v>
      </c>
      <c r="X35" s="37">
        <v>0.019065378519706053</v>
      </c>
      <c r="Y35" s="41">
        <v>0</v>
      </c>
      <c r="Z35" s="37">
        <v>0.041547229342391495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</row>
    <row r="36" spans="1:37" ht="15">
      <c r="A36" s="5">
        <v>34</v>
      </c>
      <c r="B36" s="5">
        <v>34</v>
      </c>
      <c r="C36" s="1" t="s">
        <v>281</v>
      </c>
      <c r="D36" s="19">
        <v>0</v>
      </c>
      <c r="E36" s="37">
        <v>0.31069960604340613</v>
      </c>
      <c r="F36" s="37">
        <v>2.33156576</v>
      </c>
      <c r="G36" s="19">
        <v>0</v>
      </c>
      <c r="H36" s="37">
        <v>0.9890000300000001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8.893385259999999</v>
      </c>
      <c r="O36" s="37">
        <v>12.328148855243752</v>
      </c>
      <c r="P36" s="37">
        <v>0.18789692</v>
      </c>
      <c r="Q36" s="37">
        <v>2.23</v>
      </c>
      <c r="R36" s="37">
        <v>0.71</v>
      </c>
      <c r="S36" s="19">
        <v>0</v>
      </c>
      <c r="T36" s="19">
        <v>0</v>
      </c>
      <c r="U36" s="37">
        <v>0.8573958484826921</v>
      </c>
      <c r="V36" s="37">
        <v>0.9324054</v>
      </c>
      <c r="W36" s="37">
        <v>4.6794271499999995</v>
      </c>
      <c r="X36" s="37">
        <v>0.26241856999999996</v>
      </c>
      <c r="Y36" s="19">
        <v>0</v>
      </c>
      <c r="Z36" s="41">
        <v>0</v>
      </c>
      <c r="AA36" s="19">
        <v>0</v>
      </c>
      <c r="AB36" s="19">
        <v>0</v>
      </c>
      <c r="AC36" s="37">
        <v>4.679427150000001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</row>
    <row r="37" spans="1:37" ht="15">
      <c r="A37" s="5">
        <v>35</v>
      </c>
      <c r="B37" s="5">
        <v>35</v>
      </c>
      <c r="C37" s="1" t="s">
        <v>25</v>
      </c>
      <c r="D37" s="19">
        <v>0</v>
      </c>
      <c r="E37" s="37">
        <v>2.0256915946540826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2.33716899</v>
      </c>
      <c r="O37" s="37">
        <v>27.29753486938619</v>
      </c>
      <c r="P37" s="37">
        <v>0.17664527</v>
      </c>
      <c r="Q37" s="37">
        <v>2.23</v>
      </c>
      <c r="R37" s="37">
        <v>0.71</v>
      </c>
      <c r="S37" s="19">
        <v>0</v>
      </c>
      <c r="T37" s="19">
        <v>0</v>
      </c>
      <c r="U37" s="19">
        <v>0</v>
      </c>
      <c r="V37" s="19">
        <v>0</v>
      </c>
      <c r="W37" s="37">
        <v>45.96699892</v>
      </c>
      <c r="X37" s="39">
        <v>0.24112001</v>
      </c>
      <c r="Y37" s="37">
        <v>0.06125153999999999</v>
      </c>
      <c r="Z37" s="37">
        <v>0.03525852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ht="15">
      <c r="A38" s="5">
        <v>36</v>
      </c>
      <c r="B38" s="5">
        <v>36</v>
      </c>
      <c r="C38" s="1" t="s">
        <v>26</v>
      </c>
      <c r="D38" s="19">
        <v>0</v>
      </c>
      <c r="E38" s="37">
        <v>2.517312370098322</v>
      </c>
      <c r="F38" s="37">
        <v>1.3670524059763467</v>
      </c>
      <c r="G38" s="19">
        <v>0</v>
      </c>
      <c r="H38" s="37">
        <v>0.06858682632446289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7">
        <v>4.291436801839114</v>
      </c>
      <c r="O38" s="37">
        <v>9.785649748779093</v>
      </c>
      <c r="P38" s="37">
        <v>0.15262348627295322</v>
      </c>
      <c r="Q38" s="37">
        <v>2.23</v>
      </c>
      <c r="R38" s="37">
        <v>0.71</v>
      </c>
      <c r="S38" s="19">
        <v>0</v>
      </c>
      <c r="T38" s="19">
        <v>0</v>
      </c>
      <c r="U38" s="37">
        <v>0.8573958484826921</v>
      </c>
      <c r="V38" s="37">
        <v>3.9223726811402764</v>
      </c>
      <c r="W38" s="37">
        <v>2.816974424571947</v>
      </c>
      <c r="X38" s="37">
        <v>0.12150093753201031</v>
      </c>
      <c r="Y38" s="37">
        <v>5.921637038678931E-05</v>
      </c>
      <c r="Z38" s="37">
        <v>0.030821327344656813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ht="15">
      <c r="A39" s="5">
        <v>37</v>
      </c>
      <c r="B39" s="5">
        <v>37</v>
      </c>
      <c r="C39" s="1" t="s">
        <v>247</v>
      </c>
      <c r="D39" s="37">
        <v>1.2438510578661892</v>
      </c>
      <c r="E39" s="37">
        <v>1.243851057866189</v>
      </c>
      <c r="F39" s="37">
        <v>7.547262964680475</v>
      </c>
      <c r="G39" s="41">
        <v>0</v>
      </c>
      <c r="H39" s="37">
        <v>0.40663491684850894</v>
      </c>
      <c r="I39" s="37">
        <v>0.6686775088310242</v>
      </c>
      <c r="J39" s="19">
        <v>0</v>
      </c>
      <c r="K39" s="37">
        <v>0.4675785601139069</v>
      </c>
      <c r="L39" s="19">
        <v>0</v>
      </c>
      <c r="M39" s="19">
        <v>0</v>
      </c>
      <c r="N39" s="37">
        <v>4.32325816</v>
      </c>
      <c r="O39" s="37">
        <v>6.234947399562468</v>
      </c>
      <c r="P39" s="37">
        <v>0.09450143000000001</v>
      </c>
      <c r="Q39" s="37">
        <v>2.23</v>
      </c>
      <c r="R39" s="37">
        <v>0.71</v>
      </c>
      <c r="S39" s="19">
        <v>0</v>
      </c>
      <c r="T39" s="19">
        <v>0</v>
      </c>
      <c r="U39" s="19">
        <v>0</v>
      </c>
      <c r="V39" s="37">
        <v>1.7786119100000002</v>
      </c>
      <c r="W39" s="41">
        <v>0</v>
      </c>
      <c r="X39" s="37">
        <v>0.01395191</v>
      </c>
      <c r="Y39" s="41">
        <v>0</v>
      </c>
      <c r="Z39" s="41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</row>
    <row r="40" spans="1:37" ht="15">
      <c r="A40" s="5">
        <v>38</v>
      </c>
      <c r="B40" s="5">
        <v>38</v>
      </c>
      <c r="C40" s="1" t="s">
        <v>282</v>
      </c>
      <c r="D40" s="37">
        <v>1.4899860416697852</v>
      </c>
      <c r="E40" s="19">
        <v>0</v>
      </c>
      <c r="F40" s="37">
        <v>7.490670335044919</v>
      </c>
      <c r="G40" s="19">
        <v>0</v>
      </c>
      <c r="H40" s="37">
        <v>0.17469741577138084</v>
      </c>
      <c r="I40" s="37">
        <v>17.092642732627887</v>
      </c>
      <c r="J40" s="19">
        <v>0</v>
      </c>
      <c r="K40" s="37">
        <v>0.3369761176349072</v>
      </c>
      <c r="L40" s="19">
        <v>0</v>
      </c>
      <c r="M40" s="19">
        <v>0</v>
      </c>
      <c r="N40" s="37">
        <v>4.045868633726933</v>
      </c>
      <c r="O40" s="37">
        <v>6.308651370447942</v>
      </c>
      <c r="P40" s="37">
        <v>0.17744052199991217</v>
      </c>
      <c r="Q40" s="37">
        <v>2.23</v>
      </c>
      <c r="R40" s="37">
        <v>0.71</v>
      </c>
      <c r="S40" s="19">
        <v>0</v>
      </c>
      <c r="T40" s="19">
        <v>0</v>
      </c>
      <c r="U40" s="37">
        <v>0.8573958484826922</v>
      </c>
      <c r="V40" s="37">
        <v>2.1295388490891307</v>
      </c>
      <c r="W40" s="37">
        <v>1.5125971750448</v>
      </c>
      <c r="X40" s="37">
        <v>0.02824577151509673</v>
      </c>
      <c r="Y40" s="37">
        <v>0.0020330323202546177</v>
      </c>
      <c r="Z40" s="37">
        <v>0.006551706483070841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</row>
    <row r="41" spans="1:37" ht="15">
      <c r="A41" s="5">
        <v>39</v>
      </c>
      <c r="B41" s="5">
        <v>39</v>
      </c>
      <c r="C41" s="1" t="s">
        <v>283</v>
      </c>
      <c r="D41" s="37">
        <v>2.1489271610227196</v>
      </c>
      <c r="E41" s="19">
        <v>0</v>
      </c>
      <c r="F41" s="37">
        <v>4.8630136599546985</v>
      </c>
      <c r="G41" s="19">
        <v>0</v>
      </c>
      <c r="H41" s="37">
        <v>0.2586956007931088</v>
      </c>
      <c r="I41" s="37">
        <v>0.68505868</v>
      </c>
      <c r="J41" s="19">
        <v>0</v>
      </c>
      <c r="K41" s="37">
        <v>0.28961856</v>
      </c>
      <c r="L41" s="19">
        <v>0</v>
      </c>
      <c r="M41" s="19">
        <v>0</v>
      </c>
      <c r="N41" s="37">
        <v>5.395348104147218</v>
      </c>
      <c r="O41" s="37">
        <v>11.864877461373352</v>
      </c>
      <c r="P41" s="37">
        <v>0.09915492945813964</v>
      </c>
      <c r="Q41" s="37">
        <v>2.23</v>
      </c>
      <c r="R41" s="37">
        <v>0.71</v>
      </c>
      <c r="S41" s="19">
        <v>0</v>
      </c>
      <c r="T41" s="19">
        <v>0</v>
      </c>
      <c r="U41" s="37">
        <v>0.8573958484826923</v>
      </c>
      <c r="V41" s="37">
        <v>3.5250122</v>
      </c>
      <c r="W41" s="37">
        <v>6.588818128817643</v>
      </c>
      <c r="X41" s="37">
        <v>0.04298503790352308</v>
      </c>
      <c r="Y41" s="37">
        <v>0.00880815011724138</v>
      </c>
      <c r="Z41" s="37">
        <v>0.011684744987799794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2" spans="1:37" ht="15">
      <c r="A42" s="5">
        <v>40</v>
      </c>
      <c r="B42" s="5">
        <v>40</v>
      </c>
      <c r="C42" s="1" t="s">
        <v>248</v>
      </c>
      <c r="D42" s="19">
        <v>0</v>
      </c>
      <c r="E42" s="37">
        <v>2.1513584099999994</v>
      </c>
      <c r="F42" s="37">
        <v>0.60332713</v>
      </c>
      <c r="G42" s="19">
        <v>0</v>
      </c>
      <c r="H42" s="37">
        <v>1.64800007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5.638642489999999</v>
      </c>
      <c r="O42" s="37">
        <v>22.265443485048213</v>
      </c>
      <c r="P42" s="37">
        <v>0.04729956</v>
      </c>
      <c r="Q42" s="37">
        <v>2.23</v>
      </c>
      <c r="R42" s="37">
        <v>0.71</v>
      </c>
      <c r="S42" s="19">
        <v>0</v>
      </c>
      <c r="T42" s="19">
        <v>0</v>
      </c>
      <c r="U42" s="37">
        <v>0.8573958484826922</v>
      </c>
      <c r="V42" s="37">
        <v>3.20932718</v>
      </c>
      <c r="W42" s="37">
        <v>0.41679385999999996</v>
      </c>
      <c r="X42" s="37">
        <v>0.00723269</v>
      </c>
      <c r="Y42" s="37">
        <v>0.06292023</v>
      </c>
      <c r="Z42" s="37">
        <v>0.028528139999999997</v>
      </c>
      <c r="AA42" s="19">
        <v>0</v>
      </c>
      <c r="AB42" s="19">
        <v>0</v>
      </c>
      <c r="AC42" s="37">
        <v>0.4167938599999999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37">
        <v>1.702200915989088</v>
      </c>
      <c r="AK42" s="19">
        <v>0</v>
      </c>
    </row>
    <row r="43" spans="1:37" ht="15">
      <c r="A43" s="5">
        <v>41</v>
      </c>
      <c r="B43" s="5">
        <v>41</v>
      </c>
      <c r="C43" s="1" t="s">
        <v>284</v>
      </c>
      <c r="D43" s="19">
        <v>0</v>
      </c>
      <c r="E43" s="37">
        <v>2.0256915946540826</v>
      </c>
      <c r="F43" s="37">
        <v>11.614725182914722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6.169854958759385</v>
      </c>
      <c r="O43" s="37">
        <v>16.89923930487362</v>
      </c>
      <c r="P43" s="37">
        <v>0.13169257780389407</v>
      </c>
      <c r="Q43" s="37">
        <v>2.23</v>
      </c>
      <c r="R43" s="37">
        <v>0.71</v>
      </c>
      <c r="S43" s="19">
        <v>0</v>
      </c>
      <c r="T43" s="19">
        <v>0</v>
      </c>
      <c r="U43" s="37">
        <v>0.8573958484826921</v>
      </c>
      <c r="V43" s="37">
        <v>2.7476585432508727</v>
      </c>
      <c r="W43" s="37">
        <v>37.13044807664642</v>
      </c>
      <c r="X43" s="37">
        <v>0.06615606015097034</v>
      </c>
      <c r="Y43" s="37">
        <v>0.03110634735146093</v>
      </c>
      <c r="Z43" s="37">
        <v>0.03664285754201992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</row>
    <row r="44" spans="1:37" ht="15">
      <c r="A44" s="5">
        <v>42</v>
      </c>
      <c r="B44" s="5">
        <v>42</v>
      </c>
      <c r="C44" s="1" t="s">
        <v>285</v>
      </c>
      <c r="D44" s="19">
        <v>0</v>
      </c>
      <c r="E44" s="37">
        <v>2.0256915946540826</v>
      </c>
      <c r="F44" s="37">
        <v>12.21136963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4.8647480199999995</v>
      </c>
      <c r="O44" s="37">
        <v>9.273740052673663</v>
      </c>
      <c r="P44" s="37">
        <v>0.09996915999999999</v>
      </c>
      <c r="Q44" s="37">
        <v>2.23</v>
      </c>
      <c r="R44" s="37">
        <v>0.71</v>
      </c>
      <c r="S44" s="19">
        <v>0</v>
      </c>
      <c r="T44" s="19">
        <v>0</v>
      </c>
      <c r="U44" s="37">
        <v>0.8573958484826922</v>
      </c>
      <c r="V44" s="37">
        <v>9.72636329</v>
      </c>
      <c r="W44" s="37">
        <v>0.021</v>
      </c>
      <c r="X44" s="37">
        <v>0.03786986999999999</v>
      </c>
      <c r="Y44" s="41">
        <v>0</v>
      </c>
      <c r="Z44" s="37">
        <v>0.09158164000000002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</row>
    <row r="45" spans="1:37" ht="15">
      <c r="A45" s="5">
        <v>43</v>
      </c>
      <c r="B45" s="5">
        <v>43</v>
      </c>
      <c r="C45" s="1" t="s">
        <v>27</v>
      </c>
      <c r="D45" s="19">
        <v>0</v>
      </c>
      <c r="E45" s="37">
        <v>2.0256915946540826</v>
      </c>
      <c r="F45" s="37">
        <v>12.21136963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4.86474802</v>
      </c>
      <c r="O45" s="37">
        <v>9.273740052673663</v>
      </c>
      <c r="P45" s="37">
        <v>0.09996915999999999</v>
      </c>
      <c r="Q45" s="37">
        <v>2.23</v>
      </c>
      <c r="R45" s="37">
        <v>0.71</v>
      </c>
      <c r="S45" s="19">
        <v>0</v>
      </c>
      <c r="T45" s="19">
        <v>0</v>
      </c>
      <c r="U45" s="37">
        <v>0.8573958484826921</v>
      </c>
      <c r="V45" s="37">
        <v>9.726363290000002</v>
      </c>
      <c r="W45" s="37">
        <v>0.021</v>
      </c>
      <c r="X45" s="37">
        <v>0.03786987</v>
      </c>
      <c r="Y45" s="41">
        <v>0</v>
      </c>
      <c r="Z45" s="37">
        <v>0.09158164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</row>
    <row r="46" spans="1:37" ht="15">
      <c r="A46" s="5">
        <v>44</v>
      </c>
      <c r="B46" s="5">
        <v>44</v>
      </c>
      <c r="C46" s="1" t="s">
        <v>286</v>
      </c>
      <c r="D46" s="19">
        <v>0</v>
      </c>
      <c r="E46" s="19">
        <v>0</v>
      </c>
      <c r="F46" s="37">
        <v>5.81265773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6.75358956</v>
      </c>
      <c r="O46" s="37">
        <v>9.664967888998838</v>
      </c>
      <c r="P46" s="37">
        <v>0.11542199999999998</v>
      </c>
      <c r="Q46" s="37">
        <v>2.23</v>
      </c>
      <c r="R46" s="37">
        <v>0.71</v>
      </c>
      <c r="S46" s="19">
        <v>0</v>
      </c>
      <c r="T46" s="19">
        <v>0</v>
      </c>
      <c r="U46" s="37">
        <v>0.8573958484826923</v>
      </c>
      <c r="V46" s="37">
        <v>14.46625922</v>
      </c>
      <c r="W46" s="37">
        <v>3.50012985</v>
      </c>
      <c r="X46" s="37">
        <v>0.07755995999999998</v>
      </c>
      <c r="Y46" s="41">
        <v>0</v>
      </c>
      <c r="Z46" s="37">
        <v>0.03156755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</row>
    <row r="47" spans="1:37" ht="15">
      <c r="A47" s="5">
        <v>45</v>
      </c>
      <c r="B47" s="5">
        <v>45</v>
      </c>
      <c r="C47" s="1" t="s">
        <v>287</v>
      </c>
      <c r="D47" s="19">
        <v>0</v>
      </c>
      <c r="E47" s="19">
        <v>0</v>
      </c>
      <c r="F47" s="37">
        <v>5.81265773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6.75358956</v>
      </c>
      <c r="O47" s="37">
        <v>9.664967888998838</v>
      </c>
      <c r="P47" s="37">
        <v>0.11542199999999998</v>
      </c>
      <c r="Q47" s="37">
        <v>2.23</v>
      </c>
      <c r="R47" s="37">
        <v>0.71</v>
      </c>
      <c r="S47" s="19">
        <v>0</v>
      </c>
      <c r="T47" s="19">
        <v>0</v>
      </c>
      <c r="U47" s="37">
        <v>0.8573958484826921</v>
      </c>
      <c r="V47" s="37">
        <v>14.46625922</v>
      </c>
      <c r="W47" s="37">
        <v>3.50012985</v>
      </c>
      <c r="X47" s="37">
        <v>0.07755996000000001</v>
      </c>
      <c r="Y47" s="41">
        <v>0</v>
      </c>
      <c r="Z47" s="37">
        <v>0.03156755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ht="15">
      <c r="A48" s="5">
        <v>46</v>
      </c>
      <c r="B48" s="5">
        <v>46</v>
      </c>
      <c r="C48" s="1" t="s">
        <v>288</v>
      </c>
      <c r="D48" s="19">
        <v>0</v>
      </c>
      <c r="E48" s="19">
        <v>0</v>
      </c>
      <c r="F48" s="37">
        <v>5.81265773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6.75358956</v>
      </c>
      <c r="O48" s="37">
        <v>9.664967888998842</v>
      </c>
      <c r="P48" s="37">
        <v>0.11542199999999998</v>
      </c>
      <c r="Q48" s="37">
        <v>2.23</v>
      </c>
      <c r="R48" s="37">
        <v>0.71</v>
      </c>
      <c r="S48" s="19">
        <v>0</v>
      </c>
      <c r="T48" s="19">
        <v>0</v>
      </c>
      <c r="U48" s="37">
        <v>0.8573958484826923</v>
      </c>
      <c r="V48" s="19">
        <v>0</v>
      </c>
      <c r="W48" s="37">
        <v>3.5001298500000004</v>
      </c>
      <c r="X48" s="37">
        <v>0.07755996000000001</v>
      </c>
      <c r="Y48" s="19">
        <v>0</v>
      </c>
      <c r="Z48" s="37">
        <v>0.03156755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ht="15">
      <c r="A49" s="5">
        <v>47</v>
      </c>
      <c r="B49" s="5">
        <v>47</v>
      </c>
      <c r="C49" s="1" t="s">
        <v>289</v>
      </c>
      <c r="D49" s="19">
        <v>0</v>
      </c>
      <c r="E49" s="19">
        <v>0</v>
      </c>
      <c r="F49" s="37">
        <v>5.81265773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6.75358956</v>
      </c>
      <c r="O49" s="37">
        <v>9.664967888998838</v>
      </c>
      <c r="P49" s="37">
        <v>0.115422</v>
      </c>
      <c r="Q49" s="37">
        <v>2.23</v>
      </c>
      <c r="R49" s="37">
        <v>0.71</v>
      </c>
      <c r="S49" s="19">
        <v>0</v>
      </c>
      <c r="T49" s="19">
        <v>0</v>
      </c>
      <c r="U49" s="37">
        <v>0.8573958484826922</v>
      </c>
      <c r="V49" s="19">
        <v>0</v>
      </c>
      <c r="W49" s="37">
        <v>3.5001298500000004</v>
      </c>
      <c r="X49" s="37">
        <v>0.07755996</v>
      </c>
      <c r="Y49" s="19">
        <v>0</v>
      </c>
      <c r="Z49" s="37">
        <v>0.03156755000000001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ht="15">
      <c r="A50" s="5">
        <v>48</v>
      </c>
      <c r="B50" s="5">
        <v>48</v>
      </c>
      <c r="C50" s="1" t="s">
        <v>290</v>
      </c>
      <c r="D50" s="19">
        <v>0</v>
      </c>
      <c r="E50" s="19">
        <v>0</v>
      </c>
      <c r="F50" s="37">
        <v>5.47868103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6.410413779999999</v>
      </c>
      <c r="O50" s="37">
        <v>19.02613035949501</v>
      </c>
      <c r="P50" s="37">
        <v>0.22410095000000002</v>
      </c>
      <c r="Q50" s="37">
        <v>2.23</v>
      </c>
      <c r="R50" s="37">
        <v>0.71</v>
      </c>
      <c r="S50" s="19">
        <v>0</v>
      </c>
      <c r="T50" s="19">
        <v>0</v>
      </c>
      <c r="U50" s="37">
        <v>0.8573958484826922</v>
      </c>
      <c r="V50" s="19">
        <v>0</v>
      </c>
      <c r="W50" s="19">
        <v>0</v>
      </c>
      <c r="X50" s="37">
        <v>0.08333634</v>
      </c>
      <c r="Y50" s="19">
        <v>0</v>
      </c>
      <c r="Z50" s="37">
        <v>0.03130281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</row>
    <row r="51" spans="1:37" ht="15">
      <c r="A51" s="5">
        <v>49</v>
      </c>
      <c r="B51" s="5">
        <v>49</v>
      </c>
      <c r="C51" s="1" t="s">
        <v>291</v>
      </c>
      <c r="D51" s="19">
        <v>0</v>
      </c>
      <c r="E51" s="19">
        <v>0</v>
      </c>
      <c r="F51" s="37">
        <v>5.478681029999999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6.410413779999999</v>
      </c>
      <c r="O51" s="37">
        <v>19.026130359495006</v>
      </c>
      <c r="P51" s="37">
        <v>0.22410095000000002</v>
      </c>
      <c r="Q51" s="37">
        <v>2.23</v>
      </c>
      <c r="R51" s="37">
        <v>0.71</v>
      </c>
      <c r="S51" s="19">
        <v>0</v>
      </c>
      <c r="T51" s="19">
        <v>0</v>
      </c>
      <c r="U51" s="37">
        <v>0.8573958484826922</v>
      </c>
      <c r="V51" s="37">
        <v>2.4969272</v>
      </c>
      <c r="W51" s="41">
        <v>0</v>
      </c>
      <c r="X51" s="37">
        <v>0.08333634</v>
      </c>
      <c r="Y51" s="37">
        <v>0.009269759999999998</v>
      </c>
      <c r="Z51" s="37">
        <v>0.03130281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</row>
    <row r="52" spans="1:37" ht="15">
      <c r="A52" s="5">
        <v>50</v>
      </c>
      <c r="B52" s="5">
        <v>50</v>
      </c>
      <c r="C52" s="1" t="s">
        <v>249</v>
      </c>
      <c r="D52" s="19">
        <v>0</v>
      </c>
      <c r="E52" s="19">
        <v>0</v>
      </c>
      <c r="F52" s="37">
        <v>5.478681029999999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6.410413780000002</v>
      </c>
      <c r="O52" s="37">
        <v>19.02613035949501</v>
      </c>
      <c r="P52" s="37">
        <v>0.22410094999999994</v>
      </c>
      <c r="Q52" s="37">
        <v>2.23</v>
      </c>
      <c r="R52" s="37">
        <v>0.71</v>
      </c>
      <c r="S52" s="19">
        <v>0</v>
      </c>
      <c r="T52" s="19">
        <v>0</v>
      </c>
      <c r="U52" s="37">
        <v>0.8573958484826922</v>
      </c>
      <c r="V52" s="19">
        <v>0</v>
      </c>
      <c r="W52" s="41">
        <v>0</v>
      </c>
      <c r="X52" s="37">
        <v>0.08333634</v>
      </c>
      <c r="Y52" s="37">
        <v>0.009269759999999998</v>
      </c>
      <c r="Z52" s="37">
        <v>0.03130281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</row>
    <row r="53" spans="1:37" ht="15">
      <c r="A53" s="5">
        <v>51</v>
      </c>
      <c r="B53" s="5">
        <v>51</v>
      </c>
      <c r="C53" s="1" t="s">
        <v>250</v>
      </c>
      <c r="D53" s="19">
        <v>0</v>
      </c>
      <c r="E53" s="19">
        <v>0</v>
      </c>
      <c r="F53" s="37">
        <v>5.47868103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6.41041378</v>
      </c>
      <c r="O53" s="37">
        <v>19.026130359495014</v>
      </c>
      <c r="P53" s="37">
        <v>0.22410094999999997</v>
      </c>
      <c r="Q53" s="37">
        <v>2.23</v>
      </c>
      <c r="R53" s="37">
        <v>0.71</v>
      </c>
      <c r="S53" s="19">
        <v>0</v>
      </c>
      <c r="T53" s="19">
        <v>0</v>
      </c>
      <c r="U53" s="37">
        <v>0.8573958484826922</v>
      </c>
      <c r="V53" s="19">
        <v>0</v>
      </c>
      <c r="W53" s="19">
        <v>0</v>
      </c>
      <c r="X53" s="37">
        <v>0.08333634000000001</v>
      </c>
      <c r="Y53" s="37">
        <v>0.00926976</v>
      </c>
      <c r="Z53" s="37">
        <v>0.03130281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</row>
    <row r="54" spans="1:37" ht="15">
      <c r="A54" s="5">
        <v>52</v>
      </c>
      <c r="B54" s="5">
        <v>52</v>
      </c>
      <c r="C54" s="1" t="s">
        <v>292</v>
      </c>
      <c r="D54" s="19">
        <v>0</v>
      </c>
      <c r="E54" s="19">
        <v>0</v>
      </c>
      <c r="F54" s="37">
        <v>11.47207764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3.6170541600000004</v>
      </c>
      <c r="O54" s="37">
        <v>10.826168987095484</v>
      </c>
      <c r="P54" s="37">
        <v>0.11865898</v>
      </c>
      <c r="Q54" s="37">
        <v>2.23</v>
      </c>
      <c r="R54" s="37">
        <v>0.71</v>
      </c>
      <c r="S54" s="19">
        <v>0</v>
      </c>
      <c r="T54" s="19">
        <v>0</v>
      </c>
      <c r="U54" s="37">
        <v>0.8573958484826921</v>
      </c>
      <c r="V54" s="37">
        <v>6.39906427</v>
      </c>
      <c r="W54" s="37">
        <v>1.24900003</v>
      </c>
      <c r="X54" s="37">
        <v>0.03442012</v>
      </c>
      <c r="Y54" s="37">
        <v>0.09332447999999999</v>
      </c>
      <c r="Z54" s="37">
        <v>0.03071891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</row>
    <row r="55" spans="1:37" ht="15">
      <c r="A55" s="5">
        <v>53</v>
      </c>
      <c r="B55" s="5">
        <v>53</v>
      </c>
      <c r="C55" s="1" t="s">
        <v>251</v>
      </c>
      <c r="D55" s="19">
        <v>0</v>
      </c>
      <c r="E55" s="19">
        <v>0</v>
      </c>
      <c r="F55" s="37">
        <v>11.47207764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3.6170541599999995</v>
      </c>
      <c r="O55" s="37">
        <v>10.826168987095484</v>
      </c>
      <c r="P55" s="37">
        <v>0.11865898000000001</v>
      </c>
      <c r="Q55" s="37">
        <v>2.23</v>
      </c>
      <c r="R55" s="37">
        <v>0.71</v>
      </c>
      <c r="S55" s="19">
        <v>0</v>
      </c>
      <c r="T55" s="19">
        <v>0</v>
      </c>
      <c r="U55" s="37">
        <v>0.8573958484826922</v>
      </c>
      <c r="V55" s="19">
        <v>0</v>
      </c>
      <c r="W55" s="19">
        <v>0</v>
      </c>
      <c r="X55" s="37">
        <v>0.03442012</v>
      </c>
      <c r="Y55" s="19">
        <v>0</v>
      </c>
      <c r="Z55" s="37">
        <v>0.03071891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</row>
    <row r="56" spans="1:37" ht="15">
      <c r="A56" s="5">
        <v>54</v>
      </c>
      <c r="B56" s="5">
        <v>54</v>
      </c>
      <c r="C56" s="1" t="s">
        <v>293</v>
      </c>
      <c r="D56" s="19">
        <v>0</v>
      </c>
      <c r="E56" s="19">
        <v>0</v>
      </c>
      <c r="F56" s="37">
        <v>11.47207764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3.61705416</v>
      </c>
      <c r="O56" s="37">
        <v>10.826168987095485</v>
      </c>
      <c r="P56" s="37">
        <v>0.11865898000000001</v>
      </c>
      <c r="Q56" s="37">
        <v>2.23</v>
      </c>
      <c r="R56" s="37">
        <v>0.71</v>
      </c>
      <c r="S56" s="41">
        <v>0</v>
      </c>
      <c r="T56" s="19">
        <v>0</v>
      </c>
      <c r="U56" s="37">
        <v>0.8573958484826922</v>
      </c>
      <c r="V56" s="19">
        <v>0</v>
      </c>
      <c r="W56" s="37">
        <v>1.24900003</v>
      </c>
      <c r="X56" s="37">
        <v>0.03442012</v>
      </c>
      <c r="Y56" s="19">
        <v>0</v>
      </c>
      <c r="Z56" s="37">
        <v>0.03071891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</row>
    <row r="57" spans="1:37" ht="15">
      <c r="A57" s="5">
        <v>55</v>
      </c>
      <c r="B57" s="5">
        <v>55</v>
      </c>
      <c r="C57" s="1" t="s">
        <v>294</v>
      </c>
      <c r="D57" s="19">
        <v>0</v>
      </c>
      <c r="E57" s="19">
        <v>0</v>
      </c>
      <c r="F57" s="37">
        <v>5.47868103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6.95195911</v>
      </c>
      <c r="O57" s="37">
        <v>29.06423241936</v>
      </c>
      <c r="P57" s="37">
        <v>0.13932063999999997</v>
      </c>
      <c r="Q57" s="37">
        <v>2.23</v>
      </c>
      <c r="R57" s="37">
        <v>0.71</v>
      </c>
      <c r="S57" s="19">
        <v>0</v>
      </c>
      <c r="T57" s="19">
        <v>0</v>
      </c>
      <c r="U57" s="37">
        <v>0.8573958484826922</v>
      </c>
      <c r="V57" s="37">
        <v>1.70399998</v>
      </c>
      <c r="W57" s="37">
        <v>3.50012985</v>
      </c>
      <c r="X57" s="37">
        <v>0.011695609999999999</v>
      </c>
      <c r="Y57" s="19">
        <v>0</v>
      </c>
      <c r="Z57" s="37">
        <v>0.15025367000000003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</row>
    <row r="58" spans="1:37" ht="15">
      <c r="A58" s="5">
        <v>56</v>
      </c>
      <c r="B58" s="5">
        <v>56</v>
      </c>
      <c r="C58" s="1" t="s">
        <v>28</v>
      </c>
      <c r="D58" s="19">
        <v>0</v>
      </c>
      <c r="E58" s="19">
        <v>0</v>
      </c>
      <c r="F58" s="37">
        <v>5.47868103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6.613771825237224</v>
      </c>
      <c r="O58" s="37">
        <v>24.92034668798311</v>
      </c>
      <c r="P58" s="37">
        <v>0.10463858724195724</v>
      </c>
      <c r="Q58" s="37">
        <v>2.23</v>
      </c>
      <c r="R58" s="37">
        <v>0.71</v>
      </c>
      <c r="S58" s="19">
        <v>0</v>
      </c>
      <c r="T58" s="19">
        <v>0</v>
      </c>
      <c r="U58" s="37">
        <v>0.8573958484826922</v>
      </c>
      <c r="V58" s="19">
        <v>0</v>
      </c>
      <c r="W58" s="37">
        <v>11.586186110405935</v>
      </c>
      <c r="X58" s="37">
        <v>0.10308171228426398</v>
      </c>
      <c r="Y58" s="19">
        <v>0</v>
      </c>
      <c r="Z58" s="37">
        <v>0.024526408289371294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</row>
    <row r="59" spans="1:37" ht="15">
      <c r="A59" s="5">
        <v>57</v>
      </c>
      <c r="B59" s="5">
        <v>57</v>
      </c>
      <c r="C59" s="1" t="s">
        <v>295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4.8107643300000005</v>
      </c>
      <c r="O59" s="37">
        <v>11.917489579390242</v>
      </c>
      <c r="P59" s="37">
        <v>0.2517646800000001</v>
      </c>
      <c r="Q59" s="37">
        <v>2.23</v>
      </c>
      <c r="R59" s="37">
        <v>0.71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0.017000000000000005</v>
      </c>
      <c r="Y59" s="19">
        <v>0</v>
      </c>
      <c r="Z59" s="37">
        <v>0.07056537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0" spans="1:37" ht="15">
      <c r="A60" s="5">
        <v>58</v>
      </c>
      <c r="B60" s="5">
        <v>58</v>
      </c>
      <c r="C60" s="1" t="s">
        <v>29</v>
      </c>
      <c r="D60" s="19">
        <v>0</v>
      </c>
      <c r="E60" s="37">
        <v>10.21200007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4.81076433</v>
      </c>
      <c r="O60" s="37">
        <v>11.917489579390242</v>
      </c>
      <c r="P60" s="37">
        <v>0.25176468</v>
      </c>
      <c r="Q60" s="37">
        <v>2.23</v>
      </c>
      <c r="R60" s="37">
        <v>0.71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0.017</v>
      </c>
      <c r="Y60" s="19">
        <v>0</v>
      </c>
      <c r="Z60" s="37">
        <v>0.07056537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</row>
    <row r="61" spans="1:37" ht="15">
      <c r="A61" s="5">
        <v>59</v>
      </c>
      <c r="B61" s="5">
        <v>59</v>
      </c>
      <c r="C61" s="1" t="s">
        <v>296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7">
        <v>4.81076433</v>
      </c>
      <c r="O61" s="37">
        <v>11.917489579390244</v>
      </c>
      <c r="P61" s="37">
        <v>0.2517646799999999</v>
      </c>
      <c r="Q61" s="37">
        <v>2.23</v>
      </c>
      <c r="R61" s="37">
        <v>0.71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37">
        <v>0.017000000000000005</v>
      </c>
      <c r="Y61" s="19">
        <v>0</v>
      </c>
      <c r="Z61" s="37">
        <v>0.07056537000000002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</row>
    <row r="62" spans="1:37" ht="15">
      <c r="A62" s="5">
        <v>60</v>
      </c>
      <c r="B62" s="5">
        <v>60</v>
      </c>
      <c r="C62" s="1" t="s">
        <v>252</v>
      </c>
      <c r="D62" s="37">
        <v>4.286137364107247</v>
      </c>
      <c r="E62" s="37">
        <v>2.0284678678009764</v>
      </c>
      <c r="F62" s="19">
        <v>0</v>
      </c>
      <c r="G62" s="19">
        <v>0</v>
      </c>
      <c r="H62" s="37">
        <v>0.10435606402984797</v>
      </c>
      <c r="I62" s="37">
        <v>0.5062212352581887</v>
      </c>
      <c r="J62" s="19">
        <v>0</v>
      </c>
      <c r="K62" s="37">
        <v>0.2412904432436247</v>
      </c>
      <c r="L62" s="19">
        <v>0</v>
      </c>
      <c r="M62" s="37">
        <v>1.75683199</v>
      </c>
      <c r="N62" s="37">
        <v>6.800448461230281</v>
      </c>
      <c r="O62" s="37">
        <v>5.799379743940209</v>
      </c>
      <c r="P62" s="37">
        <v>0.09693875032011821</v>
      </c>
      <c r="Q62" s="37">
        <v>2.9996044583837373</v>
      </c>
      <c r="R62" s="19">
        <v>0</v>
      </c>
      <c r="S62" s="19">
        <v>0</v>
      </c>
      <c r="T62" s="37">
        <v>1.741</v>
      </c>
      <c r="U62" s="19">
        <v>0</v>
      </c>
      <c r="V62" s="19">
        <v>0</v>
      </c>
      <c r="W62" s="19">
        <v>0</v>
      </c>
      <c r="X62" s="37">
        <v>0.00885143718784988</v>
      </c>
      <c r="Y62" s="37">
        <v>0.008611427368509424</v>
      </c>
      <c r="Z62" s="37">
        <v>0.04362688158821278</v>
      </c>
      <c r="AA62" s="19">
        <v>0</v>
      </c>
      <c r="AB62" s="19">
        <v>0</v>
      </c>
      <c r="AC62" s="37">
        <v>4.118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</row>
    <row r="63" spans="1:37" ht="15">
      <c r="A63" s="5">
        <v>61</v>
      </c>
      <c r="B63" s="5">
        <v>61</v>
      </c>
      <c r="C63" s="1" t="s">
        <v>297</v>
      </c>
      <c r="D63" s="19">
        <v>0</v>
      </c>
      <c r="E63" s="37">
        <v>12.03078742475305</v>
      </c>
      <c r="F63" s="37">
        <v>5.47868103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3.48433189</v>
      </c>
      <c r="O63" s="37">
        <v>5.283909020592344</v>
      </c>
      <c r="P63" s="37">
        <v>0.0796128980665894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0.02888484</v>
      </c>
      <c r="Y63" s="19">
        <v>0</v>
      </c>
      <c r="Z63" s="37">
        <v>0.02816138446100147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</row>
    <row r="64" spans="1:37" ht="15">
      <c r="A64" s="5">
        <v>62</v>
      </c>
      <c r="B64" s="5">
        <v>62</v>
      </c>
      <c r="C64" s="1" t="s">
        <v>253</v>
      </c>
      <c r="D64" s="19">
        <v>0</v>
      </c>
      <c r="E64" s="37">
        <v>1.77800009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10.753</v>
      </c>
      <c r="O64" s="37">
        <v>10.245077754659778</v>
      </c>
      <c r="P64" s="37">
        <v>0.0899</v>
      </c>
      <c r="Q64" s="37">
        <v>2.23</v>
      </c>
      <c r="R64" s="37">
        <v>0.71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37">
        <v>0.0113</v>
      </c>
      <c r="Y64" s="19">
        <v>0</v>
      </c>
      <c r="Z64" s="37">
        <v>0.0092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</row>
    <row r="65" spans="1:37" ht="15">
      <c r="A65" s="5">
        <v>63</v>
      </c>
      <c r="B65" s="5">
        <v>63</v>
      </c>
      <c r="C65" s="1" t="s">
        <v>254</v>
      </c>
      <c r="D65" s="19">
        <v>0</v>
      </c>
      <c r="E65" s="37">
        <v>2.329704875644745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6.008931548121444</v>
      </c>
      <c r="O65" s="37">
        <v>8.355066492178528</v>
      </c>
      <c r="P65" s="37">
        <v>2.3021623210938342</v>
      </c>
      <c r="Q65" s="37">
        <v>2.23</v>
      </c>
      <c r="R65" s="37">
        <v>0.71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37">
        <v>0.011423636521989316</v>
      </c>
      <c r="AA65" s="19">
        <v>0</v>
      </c>
      <c r="AB65" s="19">
        <v>0</v>
      </c>
      <c r="AC65" s="19">
        <v>0</v>
      </c>
      <c r="AD65" s="41">
        <v>0</v>
      </c>
      <c r="AE65" s="41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</row>
    <row r="66" spans="1:37" ht="15">
      <c r="A66" s="5">
        <v>64</v>
      </c>
      <c r="B66" s="5">
        <v>64</v>
      </c>
      <c r="C66" s="1" t="s">
        <v>298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10.753</v>
      </c>
      <c r="O66" s="19">
        <v>0</v>
      </c>
      <c r="P66" s="37">
        <v>0.08989999999999998</v>
      </c>
      <c r="Q66" s="37">
        <v>2.23</v>
      </c>
      <c r="R66" s="37">
        <v>0.71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0.0113</v>
      </c>
      <c r="Y66" s="19">
        <v>0</v>
      </c>
      <c r="Z66" s="37">
        <v>0.0092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</row>
    <row r="67" spans="1:37" ht="15">
      <c r="A67" s="5">
        <v>65</v>
      </c>
      <c r="B67" s="5">
        <v>65</v>
      </c>
      <c r="C67" s="1" t="s">
        <v>299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10.753</v>
      </c>
      <c r="O67" s="19">
        <v>0</v>
      </c>
      <c r="P67" s="37">
        <v>0.0899</v>
      </c>
      <c r="Q67" s="37">
        <v>2.23</v>
      </c>
      <c r="R67" s="37">
        <v>0.71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0.011299999999999998</v>
      </c>
      <c r="Y67" s="19">
        <v>0</v>
      </c>
      <c r="Z67" s="37">
        <v>0.0092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</row>
    <row r="68" spans="1:37" ht="15">
      <c r="A68" s="5">
        <v>66</v>
      </c>
      <c r="B68" s="5">
        <v>66</v>
      </c>
      <c r="C68" s="1" t="s">
        <v>255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10.753</v>
      </c>
      <c r="O68" s="19">
        <v>0</v>
      </c>
      <c r="P68" s="37">
        <v>0.0899</v>
      </c>
      <c r="Q68" s="37">
        <v>2.23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0.0113</v>
      </c>
      <c r="Y68" s="19">
        <v>0</v>
      </c>
      <c r="Z68" s="37">
        <v>0.0092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</row>
    <row r="69" spans="1:37" ht="15">
      <c r="A69" s="5">
        <v>67</v>
      </c>
      <c r="B69" s="5">
        <v>67</v>
      </c>
      <c r="C69" s="1" t="s">
        <v>31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10.753</v>
      </c>
      <c r="O69" s="19">
        <v>0</v>
      </c>
      <c r="P69" s="37">
        <v>0.0899</v>
      </c>
      <c r="Q69" s="37">
        <v>2.23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0.0113</v>
      </c>
      <c r="Y69" s="19">
        <v>0</v>
      </c>
      <c r="Z69" s="37">
        <v>0.0092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</row>
    <row r="70" spans="1:37" ht="15">
      <c r="A70" s="5">
        <v>68</v>
      </c>
      <c r="B70" s="5">
        <v>68</v>
      </c>
      <c r="C70" s="1" t="s">
        <v>300</v>
      </c>
      <c r="D70" s="19">
        <v>0</v>
      </c>
      <c r="E70" s="37">
        <v>31.5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8.782998085021974</v>
      </c>
      <c r="O70" s="19">
        <v>0</v>
      </c>
      <c r="P70" s="37">
        <v>0.055819515138864524</v>
      </c>
      <c r="Q70" s="37">
        <v>2.23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41">
        <v>0</v>
      </c>
      <c r="Y70" s="19">
        <v>0</v>
      </c>
      <c r="Z70" s="37">
        <v>0.02687004394829273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</row>
    <row r="71" spans="1:37" ht="15">
      <c r="A71" s="5">
        <v>69</v>
      </c>
      <c r="B71" s="5">
        <v>69</v>
      </c>
      <c r="C71" s="1" t="s">
        <v>301</v>
      </c>
      <c r="D71" s="19">
        <v>0</v>
      </c>
      <c r="E71" s="37">
        <v>2.0256915946540826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7">
        <v>6.3325398900000005</v>
      </c>
      <c r="O71" s="19">
        <v>0</v>
      </c>
      <c r="P71" s="37">
        <v>0.0883639</v>
      </c>
      <c r="Q71" s="37">
        <v>2.23</v>
      </c>
      <c r="R71" s="37">
        <v>0.21206664127752595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0.7389740248462334</v>
      </c>
      <c r="Y71" s="19">
        <v>0</v>
      </c>
      <c r="Z71" s="37">
        <v>0.05196411000000001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</row>
    <row r="72" spans="1:37" ht="15">
      <c r="A72" s="5">
        <v>70</v>
      </c>
      <c r="B72" s="5">
        <v>70</v>
      </c>
      <c r="C72" s="1" t="s">
        <v>302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7">
        <v>0.08836389999999998</v>
      </c>
      <c r="Q72" s="37">
        <v>2.23</v>
      </c>
      <c r="R72" s="37">
        <v>0.5974356101117209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0.74</v>
      </c>
      <c r="Y72" s="19">
        <v>0</v>
      </c>
      <c r="Z72" s="37">
        <v>0.05196411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</row>
    <row r="73" spans="1:37" ht="15">
      <c r="A73" s="5">
        <v>71</v>
      </c>
      <c r="B73" s="5">
        <v>71</v>
      </c>
      <c r="C73" s="1" t="s">
        <v>303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13.92</v>
      </c>
      <c r="O73" s="37">
        <v>56.62</v>
      </c>
      <c r="P73" s="37">
        <v>0.0883639</v>
      </c>
      <c r="Q73" s="37">
        <v>2.23</v>
      </c>
      <c r="R73" s="37">
        <v>0.14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37">
        <v>0.019000000000000003</v>
      </c>
      <c r="Y73" s="19">
        <v>0</v>
      </c>
      <c r="Z73" s="37">
        <v>0.051964109999999994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</row>
    <row r="74" spans="1:37" ht="15">
      <c r="A74" s="5">
        <v>72</v>
      </c>
      <c r="B74" s="5">
        <v>72</v>
      </c>
      <c r="C74" s="1" t="s">
        <v>32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6.33253989</v>
      </c>
      <c r="O74" s="37">
        <v>36.70961455</v>
      </c>
      <c r="P74" s="37">
        <v>0.08836389999999998</v>
      </c>
      <c r="Q74" s="37">
        <v>2.23</v>
      </c>
      <c r="R74" s="37">
        <v>0.14</v>
      </c>
      <c r="S74" s="41">
        <v>0</v>
      </c>
      <c r="T74" s="19">
        <v>0</v>
      </c>
      <c r="U74" s="19">
        <v>0</v>
      </c>
      <c r="V74" s="19">
        <v>0</v>
      </c>
      <c r="W74" s="19">
        <v>0</v>
      </c>
      <c r="X74" s="37">
        <v>0.019</v>
      </c>
      <c r="Y74" s="19">
        <v>0</v>
      </c>
      <c r="Z74" s="37">
        <v>0.051964109999999994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</row>
    <row r="75" spans="1:37" ht="15">
      <c r="A75" s="5">
        <v>73</v>
      </c>
      <c r="B75" s="5">
        <v>73</v>
      </c>
      <c r="C75" s="1" t="s">
        <v>256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6.33253989</v>
      </c>
      <c r="O75" s="37">
        <v>36.70961455</v>
      </c>
      <c r="P75" s="37">
        <v>0.0883639</v>
      </c>
      <c r="Q75" s="37">
        <v>2.23</v>
      </c>
      <c r="R75" s="37">
        <v>0.14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37">
        <v>0.019</v>
      </c>
      <c r="Y75" s="19">
        <v>0</v>
      </c>
      <c r="Z75" s="37">
        <v>0.05196411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</row>
    <row r="76" spans="1:37" ht="15">
      <c r="A76" s="5">
        <v>74</v>
      </c>
      <c r="B76" s="5">
        <v>74</v>
      </c>
      <c r="C76" s="1" t="s">
        <v>33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6.33253989</v>
      </c>
      <c r="O76" s="19">
        <v>0</v>
      </c>
      <c r="P76" s="37">
        <v>0.0883639</v>
      </c>
      <c r="Q76" s="37">
        <v>2.23</v>
      </c>
      <c r="R76" s="37">
        <v>0.71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0.019</v>
      </c>
      <c r="Y76" s="19">
        <v>0</v>
      </c>
      <c r="Z76" s="37">
        <v>0.05196411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</row>
    <row r="77" spans="1:37" ht="15">
      <c r="A77" s="5">
        <v>75</v>
      </c>
      <c r="B77" s="5">
        <v>75</v>
      </c>
      <c r="C77" s="1" t="s">
        <v>304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10.106037204111855</v>
      </c>
      <c r="O77" s="37">
        <v>56.62</v>
      </c>
      <c r="P77" s="37">
        <v>0.08836390000000001</v>
      </c>
      <c r="Q77" s="37">
        <v>2.23</v>
      </c>
      <c r="R77" s="37">
        <v>0.71</v>
      </c>
      <c r="S77" s="41">
        <v>0</v>
      </c>
      <c r="T77" s="19">
        <v>0</v>
      </c>
      <c r="U77" s="19">
        <v>0</v>
      </c>
      <c r="V77" s="19">
        <v>0</v>
      </c>
      <c r="W77" s="19">
        <v>0</v>
      </c>
      <c r="X77" s="37">
        <v>0.019</v>
      </c>
      <c r="Y77" s="19">
        <v>0</v>
      </c>
      <c r="Z77" s="37">
        <v>0.051964109999999994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</row>
    <row r="78" spans="1:37" ht="15">
      <c r="A78" s="5">
        <v>76</v>
      </c>
      <c r="B78" s="5">
        <v>76</v>
      </c>
      <c r="C78" s="1" t="s">
        <v>305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6.332539889999999</v>
      </c>
      <c r="O78" s="19">
        <v>0</v>
      </c>
      <c r="P78" s="37">
        <v>0.0883639</v>
      </c>
      <c r="Q78" s="19">
        <v>0</v>
      </c>
      <c r="R78" s="37">
        <v>0.71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37">
        <v>0.019000000000000003</v>
      </c>
      <c r="Y78" s="19">
        <v>0</v>
      </c>
      <c r="Z78" s="37">
        <v>0.05196411000000001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</row>
    <row r="79" spans="1:37" ht="15">
      <c r="A79" s="5">
        <v>77</v>
      </c>
      <c r="B79" s="5">
        <v>77</v>
      </c>
      <c r="C79" s="1" t="s">
        <v>257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6.332539889999999</v>
      </c>
      <c r="O79" s="19">
        <v>0</v>
      </c>
      <c r="P79" s="37">
        <v>0.0883639</v>
      </c>
      <c r="Q79" s="19">
        <v>0</v>
      </c>
      <c r="R79" s="37">
        <v>0.71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0.019</v>
      </c>
      <c r="Y79" s="19">
        <v>0</v>
      </c>
      <c r="Z79" s="37">
        <v>0.051964109999999994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</row>
    <row r="80" spans="1:37" ht="15">
      <c r="A80" s="5">
        <v>78</v>
      </c>
      <c r="B80" s="5">
        <v>78</v>
      </c>
      <c r="C80" s="1" t="s">
        <v>306</v>
      </c>
      <c r="D80" s="19">
        <v>0</v>
      </c>
      <c r="E80" s="37">
        <v>1.77800009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7">
        <v>10.752999999999998</v>
      </c>
      <c r="O80" s="19">
        <v>0</v>
      </c>
      <c r="P80" s="37">
        <v>0.0899</v>
      </c>
      <c r="Q80" s="37">
        <v>2.23</v>
      </c>
      <c r="R80" s="37">
        <v>0.71</v>
      </c>
      <c r="S80" s="41">
        <v>0</v>
      </c>
      <c r="T80" s="19">
        <v>0</v>
      </c>
      <c r="U80" s="19">
        <v>0</v>
      </c>
      <c r="V80" s="19">
        <v>0</v>
      </c>
      <c r="W80" s="19">
        <v>0</v>
      </c>
      <c r="X80" s="37">
        <v>0.0113</v>
      </c>
      <c r="Y80" s="19">
        <v>0</v>
      </c>
      <c r="Z80" s="37">
        <v>0.0092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</row>
    <row r="81" spans="1:37" ht="15">
      <c r="A81" s="5">
        <v>79</v>
      </c>
      <c r="B81" s="5">
        <v>79</v>
      </c>
      <c r="C81" s="1" t="s">
        <v>307</v>
      </c>
      <c r="D81" s="19">
        <v>0</v>
      </c>
      <c r="E81" s="37">
        <v>8.25022661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8.627012319999999</v>
      </c>
      <c r="O81" s="19">
        <v>0</v>
      </c>
      <c r="P81" s="37">
        <v>0.32029833</v>
      </c>
      <c r="Q81" s="37">
        <v>2.23</v>
      </c>
      <c r="R81" s="37">
        <v>0.71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0.05279180000000001</v>
      </c>
      <c r="Y81" s="19">
        <v>0</v>
      </c>
      <c r="Z81" s="37">
        <v>0.00983699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</row>
    <row r="82" spans="1:37" ht="15">
      <c r="A82" s="5">
        <v>80</v>
      </c>
      <c r="B82" s="5">
        <v>80</v>
      </c>
      <c r="C82" s="1" t="s">
        <v>308</v>
      </c>
      <c r="D82" s="19">
        <v>0</v>
      </c>
      <c r="E82" s="37">
        <v>8.250226609999999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0.32029833</v>
      </c>
      <c r="Q82" s="37">
        <v>3.79</v>
      </c>
      <c r="R82" s="37">
        <v>0.71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0.0527918</v>
      </c>
      <c r="Y82" s="19">
        <v>0</v>
      </c>
      <c r="Z82" s="37">
        <v>0.009836989999999999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</row>
    <row r="83" spans="1:37" ht="15">
      <c r="A83" s="5">
        <v>81</v>
      </c>
      <c r="B83" s="5">
        <v>81</v>
      </c>
      <c r="C83" s="1" t="s">
        <v>309</v>
      </c>
      <c r="D83" s="19">
        <v>0</v>
      </c>
      <c r="E83" s="37">
        <v>8.250226610000002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8.62701232</v>
      </c>
      <c r="O83" s="19">
        <v>0</v>
      </c>
      <c r="P83" s="37">
        <v>0.32029833000000013</v>
      </c>
      <c r="Q83" s="37">
        <v>2.23</v>
      </c>
      <c r="R83" s="37">
        <v>0.71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0.05279180000000001</v>
      </c>
      <c r="Y83" s="19">
        <v>0</v>
      </c>
      <c r="Z83" s="37">
        <v>0.009836989999999999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</row>
    <row r="84" spans="1:37" ht="15">
      <c r="A84" s="5">
        <v>82</v>
      </c>
      <c r="B84" s="5">
        <v>82</v>
      </c>
      <c r="C84" s="1" t="s">
        <v>258</v>
      </c>
      <c r="D84" s="19">
        <v>0</v>
      </c>
      <c r="E84" s="37">
        <v>1.77800009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7">
        <v>0.08989999999999998</v>
      </c>
      <c r="Q84" s="37">
        <v>2.23</v>
      </c>
      <c r="R84" s="37">
        <v>0.71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0.0113</v>
      </c>
      <c r="Y84" s="19">
        <v>0</v>
      </c>
      <c r="Z84" s="37">
        <v>0.0092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</row>
    <row r="85" spans="1:37" ht="15">
      <c r="A85" s="5">
        <v>83</v>
      </c>
      <c r="B85" s="5">
        <v>83</v>
      </c>
      <c r="C85" s="1" t="s">
        <v>259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10.753</v>
      </c>
      <c r="O85" s="19">
        <v>0</v>
      </c>
      <c r="P85" s="37">
        <v>0.08990000000000001</v>
      </c>
      <c r="Q85" s="37">
        <v>2.23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0.0113</v>
      </c>
      <c r="Y85" s="19">
        <v>0</v>
      </c>
      <c r="Z85" s="37">
        <v>0.0092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</row>
    <row r="86" spans="1:37" ht="15">
      <c r="A86" s="5">
        <v>84</v>
      </c>
      <c r="B86" s="5">
        <v>84</v>
      </c>
      <c r="C86" s="1" t="s">
        <v>310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10.753</v>
      </c>
      <c r="O86" s="19">
        <v>0</v>
      </c>
      <c r="P86" s="37">
        <v>0.0899</v>
      </c>
      <c r="Q86" s="37">
        <v>2.23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0.0113</v>
      </c>
      <c r="Y86" s="19">
        <v>0</v>
      </c>
      <c r="Z86" s="37">
        <v>0.009200000000000002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</row>
    <row r="87" spans="1:37" ht="15">
      <c r="A87" s="5">
        <v>85</v>
      </c>
      <c r="B87" s="5">
        <v>85</v>
      </c>
      <c r="C87" s="1" t="s">
        <v>311</v>
      </c>
      <c r="D87" s="19">
        <v>0</v>
      </c>
      <c r="E87" s="19">
        <v>0</v>
      </c>
      <c r="F87" s="37">
        <v>0.36448535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10.753</v>
      </c>
      <c r="O87" s="19">
        <v>0</v>
      </c>
      <c r="P87" s="37">
        <v>0.08990000000000001</v>
      </c>
      <c r="Q87" s="37">
        <v>2.23</v>
      </c>
      <c r="R87" s="37">
        <v>0.71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0.0113</v>
      </c>
      <c r="Y87" s="19">
        <v>0</v>
      </c>
      <c r="Z87" s="37">
        <v>0.0092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</row>
    <row r="88" spans="1:37" ht="15">
      <c r="A88" s="5">
        <v>86</v>
      </c>
      <c r="B88" s="5">
        <v>86</v>
      </c>
      <c r="C88" s="1" t="s">
        <v>312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3.61705416</v>
      </c>
      <c r="O88" s="19">
        <v>0</v>
      </c>
      <c r="P88" s="37">
        <v>0.11869512038196463</v>
      </c>
      <c r="Q88" s="37">
        <v>2.23</v>
      </c>
      <c r="R88" s="37">
        <v>0.71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0.0345061325372076</v>
      </c>
      <c r="Y88" s="19">
        <v>0</v>
      </c>
      <c r="Z88" s="37">
        <v>0.03138985326274724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</row>
    <row r="89" spans="1:37" ht="15">
      <c r="A89" s="5">
        <v>87</v>
      </c>
      <c r="B89" s="5">
        <v>87</v>
      </c>
      <c r="C89" s="1" t="s">
        <v>34</v>
      </c>
      <c r="D89" s="19">
        <v>0</v>
      </c>
      <c r="E89" s="37">
        <v>1.77800009</v>
      </c>
      <c r="F89" s="37">
        <v>0.36448535000000004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10.752999999999998</v>
      </c>
      <c r="O89" s="19">
        <v>0</v>
      </c>
      <c r="P89" s="37">
        <v>0.0899</v>
      </c>
      <c r="Q89" s="37">
        <v>2.23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0.0113</v>
      </c>
      <c r="Y89" s="19">
        <v>0</v>
      </c>
      <c r="Z89" s="37">
        <v>0.0092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</row>
    <row r="90" spans="1:37" ht="15">
      <c r="A90" s="5">
        <v>88</v>
      </c>
      <c r="B90" s="5">
        <v>88</v>
      </c>
      <c r="C90" s="1" t="s">
        <v>260</v>
      </c>
      <c r="D90" s="19">
        <v>0</v>
      </c>
      <c r="E90" s="37">
        <v>2.0256915946540826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8.56902957</v>
      </c>
      <c r="O90" s="19">
        <v>0</v>
      </c>
      <c r="P90" s="37">
        <v>0.39823694000000004</v>
      </c>
      <c r="Q90" s="37">
        <v>2.23</v>
      </c>
      <c r="R90" s="37">
        <v>0.71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0.08393105</v>
      </c>
      <c r="Y90" s="19">
        <v>0</v>
      </c>
      <c r="Z90" s="37">
        <v>0.09856313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</row>
    <row r="91" spans="1:37" ht="15">
      <c r="A91" s="5">
        <v>89</v>
      </c>
      <c r="B91" s="5">
        <v>89</v>
      </c>
      <c r="C91" s="1" t="s">
        <v>261</v>
      </c>
      <c r="D91" s="19">
        <v>0</v>
      </c>
      <c r="E91" s="37">
        <v>2.0256915946540826</v>
      </c>
      <c r="F91" s="37">
        <v>5.47868103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8.569029570000001</v>
      </c>
      <c r="O91" s="19">
        <v>0</v>
      </c>
      <c r="P91" s="37">
        <v>0.39823694</v>
      </c>
      <c r="Q91" s="37">
        <v>2.23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0.08393105</v>
      </c>
      <c r="Y91" s="19">
        <v>0</v>
      </c>
      <c r="Z91" s="37">
        <v>0.09856313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</row>
    <row r="92" spans="1:37" ht="15">
      <c r="A92" s="5">
        <v>90</v>
      </c>
      <c r="B92" s="5">
        <v>90</v>
      </c>
      <c r="C92" s="1" t="s">
        <v>35</v>
      </c>
      <c r="D92" s="19">
        <v>0</v>
      </c>
      <c r="E92" s="37">
        <v>2.0256915946540826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7">
        <v>8.56902957</v>
      </c>
      <c r="O92" s="19">
        <v>0</v>
      </c>
      <c r="P92" s="37">
        <v>0.39823694</v>
      </c>
      <c r="Q92" s="37">
        <v>2.23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37">
        <v>0.08393105</v>
      </c>
      <c r="Y92" s="19">
        <v>0</v>
      </c>
      <c r="Z92" s="37">
        <v>0.09856313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</row>
    <row r="93" spans="1:37" ht="15">
      <c r="A93" s="5">
        <v>91</v>
      </c>
      <c r="B93" s="5">
        <v>91</v>
      </c>
      <c r="C93" s="1" t="s">
        <v>36</v>
      </c>
      <c r="D93" s="19">
        <v>0</v>
      </c>
      <c r="E93" s="37">
        <v>11.216676324010756</v>
      </c>
      <c r="F93" s="37">
        <v>0.36448535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9.95811186513114</v>
      </c>
      <c r="O93" s="37">
        <v>10.245077754659778</v>
      </c>
      <c r="P93" s="37">
        <v>0.24904942648744846</v>
      </c>
      <c r="Q93" s="37">
        <v>2.23</v>
      </c>
      <c r="R93" s="37">
        <v>0.71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37">
        <v>0.011299999999999998</v>
      </c>
      <c r="Y93" s="19">
        <v>0</v>
      </c>
      <c r="Z93" s="37">
        <v>0.011222738023416898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</row>
    <row r="94" spans="1:37" ht="15">
      <c r="A94" s="5">
        <v>92</v>
      </c>
      <c r="B94" s="5">
        <v>92</v>
      </c>
      <c r="C94" s="1" t="s">
        <v>37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</row>
    <row r="95" spans="1:37" ht="15">
      <c r="A95" s="5">
        <v>93</v>
      </c>
      <c r="B95" s="5">
        <v>93</v>
      </c>
      <c r="C95" s="1" t="s">
        <v>38</v>
      </c>
      <c r="D95" s="19">
        <v>0</v>
      </c>
      <c r="E95" s="37">
        <v>2.0256915946540826</v>
      </c>
      <c r="F95" s="37">
        <v>5.478681029999999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7">
        <v>10.752999999999998</v>
      </c>
      <c r="O95" s="37">
        <v>7.681672536938679</v>
      </c>
      <c r="P95" s="37">
        <v>0.0899</v>
      </c>
      <c r="Q95" s="37">
        <v>2.23</v>
      </c>
      <c r="R95" s="37">
        <v>0.71</v>
      </c>
      <c r="S95" s="19">
        <v>0</v>
      </c>
      <c r="T95" s="19">
        <v>0</v>
      </c>
      <c r="U95" s="37">
        <v>0.8573958484826922</v>
      </c>
      <c r="V95" s="37">
        <v>2.4969272</v>
      </c>
      <c r="W95" s="37">
        <v>3.50012985</v>
      </c>
      <c r="X95" s="37">
        <v>0.011299999999999998</v>
      </c>
      <c r="Y95" s="19">
        <v>0</v>
      </c>
      <c r="Z95" s="37">
        <v>0.009199999999999998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</row>
    <row r="96" spans="1:37" ht="15">
      <c r="A96" s="7"/>
      <c r="B96" s="7"/>
      <c r="C96" s="8"/>
      <c r="D96" s="40"/>
      <c r="E96" s="40"/>
      <c r="F96" s="40"/>
      <c r="G96" s="53"/>
      <c r="H96" s="40"/>
      <c r="I96" s="40"/>
      <c r="J96" s="54"/>
      <c r="K96" s="40"/>
      <c r="L96" s="54"/>
      <c r="M96" s="40"/>
      <c r="N96" s="40"/>
      <c r="O96" s="40"/>
      <c r="P96" s="40"/>
      <c r="Q96" s="40"/>
      <c r="R96" s="40"/>
      <c r="S96" s="5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53"/>
      <c r="AE96" s="53"/>
      <c r="AF96" s="53"/>
      <c r="AG96" s="53"/>
      <c r="AH96" s="20"/>
      <c r="AI96" s="53"/>
      <c r="AJ96" s="20"/>
      <c r="AK96" s="20"/>
    </row>
    <row r="97" spans="4:37" ht="1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5">
      <c r="A98" s="5">
        <v>95</v>
      </c>
      <c r="C98" s="1" t="s">
        <v>63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55">
        <v>0.0899</v>
      </c>
      <c r="Q98" s="55">
        <v>2.23</v>
      </c>
      <c r="R98" s="55">
        <v>0.71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55">
        <v>0.0113</v>
      </c>
      <c r="Y98" s="21">
        <v>0</v>
      </c>
      <c r="Z98" s="55">
        <v>0.0092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</row>
    <row r="99" spans="1:37" ht="15">
      <c r="A99" s="7"/>
      <c r="B99" s="7"/>
      <c r="C99" s="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130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25390625" style="5" bestFit="1" customWidth="1"/>
    <col min="12" max="12" width="10.375" style="5" customWidth="1"/>
    <col min="13" max="15" width="10.375" style="5" bestFit="1" customWidth="1"/>
    <col min="16" max="16" width="9.50390625" style="5" customWidth="1"/>
    <col min="17" max="18" width="10.375" style="5" bestFit="1" customWidth="1"/>
    <col min="19" max="21" width="9.375" style="5" bestFit="1" customWidth="1"/>
    <col min="22" max="22" width="10.25390625" style="5" bestFit="1" customWidth="1"/>
    <col min="23" max="23" width="9.50390625" style="5" bestFit="1" customWidth="1"/>
    <col min="24" max="24" width="10.375" style="5" bestFit="1" customWidth="1"/>
    <col min="25" max="25" width="10.50390625" style="5" bestFit="1" customWidth="1"/>
    <col min="26" max="26" width="10.375" style="5" bestFit="1" customWidth="1"/>
    <col min="27" max="28" width="9.50390625" style="5" bestFit="1" customWidth="1"/>
    <col min="29" max="31" width="9.375" style="5" bestFit="1" customWidth="1"/>
    <col min="32" max="33" width="10.125" style="5" bestFit="1" customWidth="1"/>
    <col min="34" max="34" width="10.50390625" style="5" bestFit="1" customWidth="1"/>
    <col min="35" max="35" width="10.125" style="5" bestFit="1" customWidth="1"/>
    <col min="36" max="36" width="9.375" style="5" bestFit="1" customWidth="1"/>
    <col min="37" max="37" width="9.75390625" style="5" bestFit="1" customWidth="1"/>
    <col min="38" max="38" width="9.125" style="19" bestFit="1" customWidth="1"/>
    <col min="39" max="40" width="9.125" style="5" bestFit="1" customWidth="1"/>
    <col min="41" max="16384" width="9.00390625" style="5" customWidth="1"/>
  </cols>
  <sheetData>
    <row r="1" spans="1:40" s="23" customFormat="1" ht="15">
      <c r="A1" s="26" t="s">
        <v>219</v>
      </c>
      <c r="B1" s="24" t="s">
        <v>4</v>
      </c>
      <c r="C1" s="27" t="s">
        <v>108</v>
      </c>
      <c r="D1" s="24" t="s">
        <v>119</v>
      </c>
      <c r="E1" s="24" t="s">
        <v>41</v>
      </c>
      <c r="F1" s="24" t="s">
        <v>50</v>
      </c>
      <c r="G1" s="24" t="s">
        <v>61</v>
      </c>
      <c r="H1" s="24" t="s">
        <v>69</v>
      </c>
      <c r="I1" s="24" t="s">
        <v>70</v>
      </c>
      <c r="J1" s="24" t="s">
        <v>71</v>
      </c>
      <c r="K1" s="24" t="s">
        <v>75</v>
      </c>
      <c r="L1" s="24" t="s">
        <v>76</v>
      </c>
      <c r="M1" s="24" t="s">
        <v>42</v>
      </c>
      <c r="N1" s="24" t="s">
        <v>47</v>
      </c>
      <c r="O1" s="24" t="s">
        <v>215</v>
      </c>
      <c r="P1" s="24" t="s">
        <v>45</v>
      </c>
      <c r="Q1" s="24" t="s">
        <v>46</v>
      </c>
      <c r="R1" s="24" t="s">
        <v>43</v>
      </c>
      <c r="S1" s="24" t="s">
        <v>44</v>
      </c>
      <c r="T1" s="24" t="s">
        <v>49</v>
      </c>
      <c r="U1" s="24" t="s">
        <v>216</v>
      </c>
      <c r="V1" s="28" t="s">
        <v>122</v>
      </c>
      <c r="W1" s="28" t="s">
        <v>123</v>
      </c>
      <c r="X1" s="29" t="s">
        <v>217</v>
      </c>
      <c r="Y1" s="23" t="s">
        <v>139</v>
      </c>
      <c r="Z1" s="24" t="s">
        <v>30</v>
      </c>
      <c r="AA1" s="24" t="s">
        <v>125</v>
      </c>
      <c r="AB1" s="24" t="s">
        <v>126</v>
      </c>
      <c r="AC1" s="24" t="s">
        <v>59</v>
      </c>
      <c r="AD1" s="24" t="s">
        <v>57</v>
      </c>
      <c r="AE1" s="24" t="s">
        <v>58</v>
      </c>
      <c r="AF1" s="24" t="s">
        <v>67</v>
      </c>
      <c r="AG1" s="24" t="s">
        <v>68</v>
      </c>
      <c r="AH1" s="28" t="s">
        <v>218</v>
      </c>
      <c r="AI1" s="30" t="s">
        <v>62</v>
      </c>
      <c r="AJ1" s="24" t="s">
        <v>66</v>
      </c>
      <c r="AK1" s="24" t="s">
        <v>105</v>
      </c>
      <c r="AL1" s="43" t="s">
        <v>230</v>
      </c>
      <c r="AM1" s="24" t="s">
        <v>230</v>
      </c>
      <c r="AN1" s="24" t="s">
        <v>230</v>
      </c>
    </row>
    <row r="2" spans="1:40" ht="15">
      <c r="A2" s="1" t="s">
        <v>3</v>
      </c>
      <c r="B2" s="12" t="s">
        <v>5</v>
      </c>
      <c r="C2" s="32" t="s">
        <v>220</v>
      </c>
      <c r="D2" s="21" t="s">
        <v>161</v>
      </c>
      <c r="E2" s="21" t="s">
        <v>161</v>
      </c>
      <c r="F2" s="21" t="s">
        <v>161</v>
      </c>
      <c r="G2" s="21" t="s">
        <v>161</v>
      </c>
      <c r="H2" s="21" t="s">
        <v>161</v>
      </c>
      <c r="I2" s="21" t="s">
        <v>161</v>
      </c>
      <c r="J2" s="21" t="s">
        <v>161</v>
      </c>
      <c r="K2" s="21" t="s">
        <v>161</v>
      </c>
      <c r="L2" s="21" t="s">
        <v>161</v>
      </c>
      <c r="M2" s="21" t="s">
        <v>161</v>
      </c>
      <c r="N2" s="21" t="s">
        <v>161</v>
      </c>
      <c r="O2" s="21" t="s">
        <v>161</v>
      </c>
      <c r="P2" s="21" t="s">
        <v>161</v>
      </c>
      <c r="Q2" s="21" t="s">
        <v>161</v>
      </c>
      <c r="R2" s="21" t="s">
        <v>161</v>
      </c>
      <c r="S2" s="21" t="s">
        <v>161</v>
      </c>
      <c r="T2" s="21" t="s">
        <v>161</v>
      </c>
      <c r="U2" s="21" t="s">
        <v>161</v>
      </c>
      <c r="V2" s="21" t="s">
        <v>161</v>
      </c>
      <c r="W2" s="21" t="s">
        <v>161</v>
      </c>
      <c r="X2" s="21" t="s">
        <v>161</v>
      </c>
      <c r="Y2" s="21" t="s">
        <v>161</v>
      </c>
      <c r="Z2" s="21" t="s">
        <v>161</v>
      </c>
      <c r="AA2" s="21" t="s">
        <v>161</v>
      </c>
      <c r="AB2" s="21" t="s">
        <v>161</v>
      </c>
      <c r="AC2" s="21" t="s">
        <v>161</v>
      </c>
      <c r="AD2" s="21" t="s">
        <v>161</v>
      </c>
      <c r="AE2" s="21" t="s">
        <v>161</v>
      </c>
      <c r="AF2" s="21" t="s">
        <v>211</v>
      </c>
      <c r="AG2" s="21" t="s">
        <v>211</v>
      </c>
      <c r="AH2" s="21" t="s">
        <v>211</v>
      </c>
      <c r="AI2" s="21" t="s">
        <v>211</v>
      </c>
      <c r="AJ2" s="21" t="s">
        <v>211</v>
      </c>
      <c r="AK2" s="42" t="s">
        <v>229</v>
      </c>
      <c r="AL2" s="21" t="s">
        <v>231</v>
      </c>
      <c r="AM2" s="13" t="s">
        <v>232</v>
      </c>
      <c r="AN2" s="13" t="s">
        <v>315</v>
      </c>
    </row>
    <row r="3" spans="1:40" ht="15">
      <c r="A3" s="7">
        <v>1</v>
      </c>
      <c r="B3" s="7">
        <v>1</v>
      </c>
      <c r="C3" s="8" t="s">
        <v>263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1.1454000000000002</v>
      </c>
      <c r="O3" s="19">
        <v>0</v>
      </c>
      <c r="P3" s="37">
        <v>16.57984232897526</v>
      </c>
      <c r="Q3" s="37">
        <v>2.2294444267438904</v>
      </c>
      <c r="R3" s="37">
        <v>0.7666146460951803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37">
        <v>7.71103</v>
      </c>
      <c r="AL3" s="19">
        <v>0</v>
      </c>
      <c r="AM3" s="37">
        <v>0.4608611010922298</v>
      </c>
      <c r="AN3" s="19">
        <v>0</v>
      </c>
    </row>
    <row r="4" spans="1:40" ht="15">
      <c r="A4" s="5">
        <v>2</v>
      </c>
      <c r="B4" s="5">
        <v>2</v>
      </c>
      <c r="C4" s="1" t="s">
        <v>264</v>
      </c>
      <c r="D4" s="19">
        <v>0</v>
      </c>
      <c r="E4" s="19">
        <v>0</v>
      </c>
      <c r="F4" s="19">
        <v>0</v>
      </c>
      <c r="G4" s="25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1.1454</v>
      </c>
      <c r="O4" s="19">
        <v>0</v>
      </c>
      <c r="P4" s="37">
        <v>0.5337</v>
      </c>
      <c r="Q4" s="37">
        <v>2.22944442674389</v>
      </c>
      <c r="R4" s="37">
        <v>0.7666146460951803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37">
        <v>0.19710000000000003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37">
        <v>0.4608611010922299</v>
      </c>
      <c r="AN4" s="19">
        <v>0</v>
      </c>
    </row>
    <row r="5" spans="1:40" ht="15">
      <c r="A5" s="5">
        <v>3</v>
      </c>
      <c r="B5" s="5">
        <v>3</v>
      </c>
      <c r="C5" s="1" t="s">
        <v>241</v>
      </c>
      <c r="D5" s="19">
        <v>0</v>
      </c>
      <c r="E5" s="19">
        <v>0</v>
      </c>
      <c r="F5" s="19">
        <v>0</v>
      </c>
      <c r="G5" s="25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1.1454</v>
      </c>
      <c r="O5" s="19">
        <v>0</v>
      </c>
      <c r="P5" s="37">
        <v>22.048256233941576</v>
      </c>
      <c r="Q5" s="37">
        <v>0.0825</v>
      </c>
      <c r="R5" s="37">
        <v>0.7666146460951804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37">
        <v>0.1971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37">
        <v>0.4608611010922299</v>
      </c>
      <c r="AN5" s="19">
        <v>0</v>
      </c>
    </row>
    <row r="6" spans="1:40" ht="15">
      <c r="A6" s="5">
        <v>4</v>
      </c>
      <c r="B6" s="5">
        <v>4</v>
      </c>
      <c r="C6" s="1" t="s">
        <v>265</v>
      </c>
      <c r="D6" s="19">
        <v>0</v>
      </c>
      <c r="E6" s="19">
        <v>0</v>
      </c>
      <c r="F6" s="19">
        <v>0</v>
      </c>
      <c r="G6" s="25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1.1454000000000002</v>
      </c>
      <c r="O6" s="19">
        <v>0</v>
      </c>
      <c r="P6" s="37">
        <v>0.5337</v>
      </c>
      <c r="Q6" s="37">
        <v>2.22944442674389</v>
      </c>
      <c r="R6" s="37">
        <v>0.7666146460951804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37">
        <v>0.1971</v>
      </c>
      <c r="Y6" s="19">
        <v>0</v>
      </c>
      <c r="Z6" s="37">
        <v>0.2793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37">
        <v>0.4608611010922299</v>
      </c>
      <c r="AN6" s="19">
        <v>0</v>
      </c>
    </row>
    <row r="7" spans="1:40" ht="15">
      <c r="A7" s="5">
        <v>5</v>
      </c>
      <c r="B7" s="5">
        <v>5</v>
      </c>
      <c r="C7" s="1" t="s">
        <v>266</v>
      </c>
      <c r="D7" s="19">
        <v>0</v>
      </c>
      <c r="E7" s="19">
        <v>0</v>
      </c>
      <c r="F7" s="37">
        <v>0.4661</v>
      </c>
      <c r="G7" s="25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3.39</v>
      </c>
      <c r="O7" s="37">
        <v>3.39</v>
      </c>
      <c r="P7" s="37">
        <v>0.5337</v>
      </c>
      <c r="Q7" s="37">
        <v>1.9484920634920637</v>
      </c>
      <c r="R7" s="37">
        <v>0.7666146460951803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37">
        <v>0.1971</v>
      </c>
      <c r="Y7" s="19">
        <v>0</v>
      </c>
      <c r="Z7" s="37">
        <v>0.2793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37">
        <v>0.46086110109222994</v>
      </c>
      <c r="AN7" s="19">
        <v>0</v>
      </c>
    </row>
    <row r="8" spans="1:40" ht="15">
      <c r="A8" s="5">
        <v>6</v>
      </c>
      <c r="B8" s="5">
        <v>6</v>
      </c>
      <c r="C8" s="1" t="s">
        <v>16</v>
      </c>
      <c r="D8" s="19">
        <v>0</v>
      </c>
      <c r="E8" s="19">
        <v>0</v>
      </c>
      <c r="F8" s="19">
        <v>0</v>
      </c>
      <c r="G8" s="25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1.2779</v>
      </c>
      <c r="O8" s="37">
        <v>1.1876096045240727</v>
      </c>
      <c r="P8" s="37">
        <v>1.0002</v>
      </c>
      <c r="Q8" s="37">
        <v>2.0112490404649637</v>
      </c>
      <c r="R8" s="37">
        <v>0.7666146460951803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7">
        <v>0.05680000000000001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37">
        <v>0.4608611010922299</v>
      </c>
      <c r="AN8" s="19">
        <v>0</v>
      </c>
    </row>
    <row r="9" spans="1:40" ht="15">
      <c r="A9" s="5">
        <v>7</v>
      </c>
      <c r="B9" s="5">
        <v>7</v>
      </c>
      <c r="C9" s="1" t="s">
        <v>267</v>
      </c>
      <c r="D9" s="19">
        <v>0</v>
      </c>
      <c r="E9" s="19">
        <v>0</v>
      </c>
      <c r="F9" s="37">
        <v>0.3575</v>
      </c>
      <c r="G9" s="25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1.2779</v>
      </c>
      <c r="O9" s="37">
        <v>1.1876096045240727</v>
      </c>
      <c r="P9" s="37">
        <v>1.0002</v>
      </c>
      <c r="Q9" s="37">
        <v>2.0112490404649637</v>
      </c>
      <c r="R9" s="37">
        <v>0.7666146460951802</v>
      </c>
      <c r="S9" s="19">
        <v>0</v>
      </c>
      <c r="T9" s="19">
        <v>0</v>
      </c>
      <c r="U9" s="19">
        <v>0</v>
      </c>
      <c r="V9" s="19">
        <v>0</v>
      </c>
      <c r="W9" s="37">
        <v>0.8955</v>
      </c>
      <c r="X9" s="37">
        <v>0.0568</v>
      </c>
      <c r="Y9" s="19">
        <v>0</v>
      </c>
      <c r="Z9" s="37">
        <v>0.2793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37">
        <v>0.46086110109222983</v>
      </c>
      <c r="AN9" s="19">
        <v>0</v>
      </c>
    </row>
    <row r="10" spans="1:40" ht="15">
      <c r="A10" s="5">
        <v>8</v>
      </c>
      <c r="B10" s="5">
        <v>8</v>
      </c>
      <c r="C10" s="1" t="s">
        <v>17</v>
      </c>
      <c r="D10" s="19">
        <v>0</v>
      </c>
      <c r="E10" s="37">
        <v>1.0939</v>
      </c>
      <c r="F10" s="19">
        <v>0</v>
      </c>
      <c r="G10" s="25">
        <v>0</v>
      </c>
      <c r="H10" s="19">
        <v>0</v>
      </c>
      <c r="I10" s="37">
        <v>0.12200000000000001</v>
      </c>
      <c r="J10" s="19">
        <v>0</v>
      </c>
      <c r="K10" s="37">
        <v>0.1192</v>
      </c>
      <c r="L10" s="19">
        <v>0</v>
      </c>
      <c r="M10" s="19">
        <v>0</v>
      </c>
      <c r="N10" s="37">
        <v>1.2779</v>
      </c>
      <c r="O10" s="37">
        <v>1.1876096045240727</v>
      </c>
      <c r="P10" s="37">
        <v>1.0002</v>
      </c>
      <c r="Q10" s="37">
        <v>2.0112490404649637</v>
      </c>
      <c r="R10" s="37">
        <v>0.7666146460951803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37">
        <v>0.2793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37">
        <v>0.46086110109222994</v>
      </c>
      <c r="AN10" s="19">
        <v>0</v>
      </c>
    </row>
    <row r="11" spans="1:40" ht="15">
      <c r="A11" s="5">
        <v>9</v>
      </c>
      <c r="B11" s="5">
        <v>9</v>
      </c>
      <c r="C11" s="1" t="s">
        <v>18</v>
      </c>
      <c r="D11" s="19">
        <v>0</v>
      </c>
      <c r="E11" s="19">
        <v>0</v>
      </c>
      <c r="F11" s="19">
        <v>0</v>
      </c>
      <c r="G11" s="25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1.2779</v>
      </c>
      <c r="O11" s="37">
        <v>1.1876096045240727</v>
      </c>
      <c r="P11" s="37">
        <v>1.0002</v>
      </c>
      <c r="Q11" s="37">
        <v>2.0112490404649637</v>
      </c>
      <c r="R11" s="37">
        <v>0.7666146460951803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37">
        <v>0.05680000000000001</v>
      </c>
      <c r="Y11" s="37">
        <v>0.0057</v>
      </c>
      <c r="Z11" s="37">
        <v>0.2793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37">
        <v>0.46086110109222994</v>
      </c>
      <c r="AN11" s="19">
        <v>0</v>
      </c>
    </row>
    <row r="12" spans="1:40" ht="15">
      <c r="A12" s="5">
        <v>10</v>
      </c>
      <c r="B12" s="5">
        <v>10</v>
      </c>
      <c r="C12" s="1" t="s">
        <v>268</v>
      </c>
      <c r="D12" s="19">
        <v>0</v>
      </c>
      <c r="E12" s="19">
        <v>0</v>
      </c>
      <c r="F12" s="19">
        <v>0</v>
      </c>
      <c r="G12" s="25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0.41419999999999996</v>
      </c>
      <c r="O12" s="37">
        <v>1.2277224286673099</v>
      </c>
      <c r="P12" s="37">
        <v>0.4604999999999999</v>
      </c>
      <c r="Q12" s="39">
        <v>1.8215836136668133</v>
      </c>
      <c r="R12" s="19">
        <v>0</v>
      </c>
      <c r="S12" s="19">
        <v>0</v>
      </c>
      <c r="T12" s="19">
        <v>0</v>
      </c>
      <c r="U12" s="37">
        <v>0.23349733379437074</v>
      </c>
      <c r="V12" s="37">
        <v>1.2194</v>
      </c>
      <c r="W12" s="37">
        <v>1.7676000000000003</v>
      </c>
      <c r="X12" s="37">
        <v>0.617</v>
      </c>
      <c r="Y12" s="19">
        <v>0</v>
      </c>
      <c r="Z12" s="37">
        <v>0.11529999999999994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37">
        <v>0.7545882197293323</v>
      </c>
      <c r="AM12" s="19">
        <v>0</v>
      </c>
      <c r="AN12" s="19">
        <v>0</v>
      </c>
    </row>
    <row r="13" spans="1:40" ht="15">
      <c r="A13" s="5">
        <v>11</v>
      </c>
      <c r="B13" s="5">
        <v>11</v>
      </c>
      <c r="C13" s="1" t="s">
        <v>269</v>
      </c>
      <c r="D13" s="19">
        <v>0</v>
      </c>
      <c r="E13" s="19">
        <v>0</v>
      </c>
      <c r="F13" s="19">
        <v>0</v>
      </c>
      <c r="G13" s="25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0.4141999999999999</v>
      </c>
      <c r="O13" s="37">
        <v>1.2277224286673099</v>
      </c>
      <c r="P13" s="37">
        <v>0.4605</v>
      </c>
      <c r="Q13" s="39">
        <v>1.8215836136668135</v>
      </c>
      <c r="R13" s="37">
        <v>0.7666146460951804</v>
      </c>
      <c r="S13" s="19">
        <v>0</v>
      </c>
      <c r="T13" s="19">
        <v>0</v>
      </c>
      <c r="U13" s="37">
        <v>0.2334973337943708</v>
      </c>
      <c r="V13" s="37">
        <v>1.2194</v>
      </c>
      <c r="W13" s="37">
        <v>1.7676</v>
      </c>
      <c r="X13" s="37">
        <v>0.617</v>
      </c>
      <c r="Y13" s="19">
        <v>0</v>
      </c>
      <c r="Z13" s="37">
        <v>0.1153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37">
        <v>0.7545882197293323</v>
      </c>
      <c r="AM13" s="37">
        <v>0.46086110109222994</v>
      </c>
      <c r="AN13" s="19">
        <v>0</v>
      </c>
    </row>
    <row r="14" spans="1:40" ht="15">
      <c r="A14" s="5">
        <v>12</v>
      </c>
      <c r="B14" s="5">
        <v>12</v>
      </c>
      <c r="C14" s="1" t="s">
        <v>242</v>
      </c>
      <c r="D14" s="19">
        <v>0</v>
      </c>
      <c r="E14" s="19">
        <v>0</v>
      </c>
      <c r="F14" s="19">
        <v>0</v>
      </c>
      <c r="G14" s="25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0.41420000000000007</v>
      </c>
      <c r="O14" s="37">
        <v>1.2277224286673099</v>
      </c>
      <c r="P14" s="37">
        <v>0.4605</v>
      </c>
      <c r="Q14" s="39">
        <v>1.8215836136668133</v>
      </c>
      <c r="R14" s="37">
        <v>0.7666146460951803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37">
        <v>0.6170000000000001</v>
      </c>
      <c r="Y14" s="19">
        <v>0</v>
      </c>
      <c r="Z14" s="37">
        <v>0.1153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37">
        <v>0.7545882197293322</v>
      </c>
      <c r="AM14" s="37">
        <v>0.46086110109222994</v>
      </c>
      <c r="AN14" s="19">
        <v>0</v>
      </c>
    </row>
    <row r="15" spans="1:40" ht="15">
      <c r="A15" s="5">
        <v>13</v>
      </c>
      <c r="B15" s="5">
        <v>13</v>
      </c>
      <c r="C15" s="1" t="s">
        <v>19</v>
      </c>
      <c r="D15" s="19">
        <v>0</v>
      </c>
      <c r="E15" s="37">
        <v>0.806</v>
      </c>
      <c r="F15" s="19">
        <v>0</v>
      </c>
      <c r="G15" s="25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0.4142</v>
      </c>
      <c r="O15" s="37">
        <v>1.2277224286673099</v>
      </c>
      <c r="P15" s="37">
        <v>0.4605</v>
      </c>
      <c r="Q15" s="39">
        <v>1.8215836136668133</v>
      </c>
      <c r="R15" s="37">
        <v>0.7666146460951803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0.11529999999999999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37">
        <v>0.7545882197293323</v>
      </c>
      <c r="AM15" s="37">
        <v>0.4608611010922299</v>
      </c>
      <c r="AN15" s="19">
        <v>0</v>
      </c>
    </row>
    <row r="16" spans="1:40" ht="15">
      <c r="A16" s="5">
        <v>14</v>
      </c>
      <c r="B16" s="5">
        <v>14</v>
      </c>
      <c r="C16" s="1" t="s">
        <v>270</v>
      </c>
      <c r="D16" s="19">
        <v>0</v>
      </c>
      <c r="E16" s="37">
        <v>1.302</v>
      </c>
      <c r="F16" s="19">
        <v>0</v>
      </c>
      <c r="G16" s="25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0.8983999999999999</v>
      </c>
      <c r="O16" s="37">
        <v>1.3556794682349036</v>
      </c>
      <c r="P16" s="37">
        <v>0.4060999999999999</v>
      </c>
      <c r="Q16" s="39">
        <v>1.8215836136668129</v>
      </c>
      <c r="R16" s="37">
        <v>0.7666146460951803</v>
      </c>
      <c r="S16" s="19">
        <v>0</v>
      </c>
      <c r="T16" s="19">
        <v>0</v>
      </c>
      <c r="U16" s="37">
        <v>0.23349733379437076</v>
      </c>
      <c r="V16" s="37">
        <v>0.9718</v>
      </c>
      <c r="W16" s="37">
        <v>1.7935</v>
      </c>
      <c r="X16" s="39">
        <v>0.39930000000000004</v>
      </c>
      <c r="Y16" s="19">
        <v>0</v>
      </c>
      <c r="Z16" s="37">
        <v>0.2241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37">
        <v>0.7545882197293323</v>
      </c>
      <c r="AM16" s="37">
        <v>0.46086110109222983</v>
      </c>
      <c r="AN16" s="19">
        <v>0</v>
      </c>
    </row>
    <row r="17" spans="1:40" ht="15">
      <c r="A17" s="5">
        <v>15</v>
      </c>
      <c r="B17" s="5">
        <v>15</v>
      </c>
      <c r="C17" s="1" t="s">
        <v>271</v>
      </c>
      <c r="D17" s="19">
        <v>0</v>
      </c>
      <c r="E17" s="37">
        <v>1.302</v>
      </c>
      <c r="F17" s="19">
        <v>0</v>
      </c>
      <c r="G17" s="25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0.8983999999999999</v>
      </c>
      <c r="O17" s="37">
        <v>1.3556794682349036</v>
      </c>
      <c r="P17" s="37">
        <v>0.4061</v>
      </c>
      <c r="Q17" s="39">
        <v>1.821583613666813</v>
      </c>
      <c r="R17" s="37">
        <v>0.7666146460951804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39">
        <v>0.39930000000000004</v>
      </c>
      <c r="Y17" s="19">
        <v>0</v>
      </c>
      <c r="Z17" s="37">
        <v>0.22410000000000002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37">
        <v>0.7545882197293322</v>
      </c>
      <c r="AM17" s="37">
        <v>0.46086110109222983</v>
      </c>
      <c r="AN17" s="19">
        <v>0</v>
      </c>
    </row>
    <row r="18" spans="1:40" ht="15">
      <c r="A18" s="5">
        <v>16</v>
      </c>
      <c r="B18" s="5">
        <v>16</v>
      </c>
      <c r="C18" s="1" t="s">
        <v>272</v>
      </c>
      <c r="D18" s="19">
        <v>0</v>
      </c>
      <c r="E18" s="19">
        <v>0</v>
      </c>
      <c r="F18" s="37">
        <v>7.7381</v>
      </c>
      <c r="G18" s="25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1.2056999999999998</v>
      </c>
      <c r="O18" s="37">
        <v>3.017830111908348</v>
      </c>
      <c r="P18" s="37">
        <v>1.2335999999999998</v>
      </c>
      <c r="Q18" s="39">
        <v>1.821583613666813</v>
      </c>
      <c r="R18" s="37">
        <v>0.7666146460951804</v>
      </c>
      <c r="S18" s="19">
        <v>0</v>
      </c>
      <c r="T18" s="19">
        <v>0</v>
      </c>
      <c r="U18" s="37">
        <v>0.2334973337943708</v>
      </c>
      <c r="V18" s="19">
        <v>0</v>
      </c>
      <c r="W18" s="19">
        <v>0</v>
      </c>
      <c r="X18" s="39">
        <v>3.4867999999999997</v>
      </c>
      <c r="Y18" s="19">
        <v>0</v>
      </c>
      <c r="Z18" s="37">
        <v>0.2793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37">
        <v>0.7545882197293324</v>
      </c>
      <c r="AM18" s="37">
        <v>0.46086110109222994</v>
      </c>
      <c r="AN18" s="19">
        <v>0</v>
      </c>
    </row>
    <row r="19" spans="1:40" ht="15">
      <c r="A19" s="5">
        <v>17</v>
      </c>
      <c r="B19" s="5">
        <v>17</v>
      </c>
      <c r="C19" s="1" t="s">
        <v>243</v>
      </c>
      <c r="D19" s="19">
        <v>0</v>
      </c>
      <c r="E19" s="19">
        <v>0</v>
      </c>
      <c r="F19" s="37">
        <v>7.7381</v>
      </c>
      <c r="G19" s="25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1.2056999999999998</v>
      </c>
      <c r="O19" s="37">
        <v>3.017830111908348</v>
      </c>
      <c r="P19" s="37">
        <v>1.2336</v>
      </c>
      <c r="Q19" s="39">
        <v>1.8215836136668138</v>
      </c>
      <c r="R19" s="37">
        <v>0.7666146460951803</v>
      </c>
      <c r="S19" s="19">
        <v>0</v>
      </c>
      <c r="T19" s="19">
        <v>0</v>
      </c>
      <c r="U19" s="37">
        <v>0.2334973337943708</v>
      </c>
      <c r="V19" s="19">
        <v>0</v>
      </c>
      <c r="W19" s="19">
        <v>0</v>
      </c>
      <c r="X19" s="37">
        <v>3.4868</v>
      </c>
      <c r="Y19" s="19">
        <v>0</v>
      </c>
      <c r="Z19" s="37">
        <v>0.2793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37">
        <v>0.7545882197293324</v>
      </c>
      <c r="AM19" s="37">
        <v>0.46086110109222983</v>
      </c>
      <c r="AN19" s="19">
        <v>0</v>
      </c>
    </row>
    <row r="20" spans="1:40" ht="15">
      <c r="A20" s="5">
        <v>18</v>
      </c>
      <c r="B20" s="5">
        <v>18</v>
      </c>
      <c r="C20" s="1" t="s">
        <v>273</v>
      </c>
      <c r="D20" s="19">
        <v>0</v>
      </c>
      <c r="E20" s="37">
        <v>0.5540185266754251</v>
      </c>
      <c r="F20" s="37">
        <v>0.4661</v>
      </c>
      <c r="G20" s="25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1.5044956873964146</v>
      </c>
      <c r="O20" s="37">
        <v>0.7522026623791871</v>
      </c>
      <c r="P20" s="37">
        <v>0.8303574910691732</v>
      </c>
      <c r="Q20" s="39">
        <v>1.8215836136668133</v>
      </c>
      <c r="R20" s="37">
        <v>0.7666146460951804</v>
      </c>
      <c r="S20" s="19">
        <v>0</v>
      </c>
      <c r="T20" s="19">
        <v>0</v>
      </c>
      <c r="U20" s="19">
        <v>0</v>
      </c>
      <c r="V20" s="37">
        <v>1.9555</v>
      </c>
      <c r="W20" s="37">
        <v>1.5696887736727694</v>
      </c>
      <c r="X20" s="37">
        <v>0.6407874053295932</v>
      </c>
      <c r="Y20" s="37">
        <v>0.0057</v>
      </c>
      <c r="Z20" s="37">
        <v>0.1507521148719662</v>
      </c>
      <c r="AA20" s="37">
        <v>1.0571547188324975</v>
      </c>
      <c r="AB20" s="37">
        <v>1.5306257165824044</v>
      </c>
      <c r="AC20" s="37">
        <v>1.5606120315994685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37">
        <v>0.7545882197293323</v>
      </c>
      <c r="AM20" s="37">
        <v>0.46086110109222994</v>
      </c>
      <c r="AN20" s="19">
        <v>0</v>
      </c>
    </row>
    <row r="21" spans="1:40" ht="15">
      <c r="A21" s="5">
        <v>19</v>
      </c>
      <c r="B21" s="5">
        <v>19</v>
      </c>
      <c r="C21" s="1" t="s">
        <v>274</v>
      </c>
      <c r="D21" s="19">
        <v>0</v>
      </c>
      <c r="E21" s="37">
        <v>0.49193746102001007</v>
      </c>
      <c r="F21" s="19">
        <v>0</v>
      </c>
      <c r="G21" s="25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1.0466623050792934</v>
      </c>
      <c r="O21" s="37">
        <v>1.0140301215555838</v>
      </c>
      <c r="P21" s="37">
        <v>0.21343814326179839</v>
      </c>
      <c r="Q21" s="39">
        <v>1.821583613666813</v>
      </c>
      <c r="R21" s="37">
        <v>0.7666146460951803</v>
      </c>
      <c r="S21" s="19">
        <v>0</v>
      </c>
      <c r="T21" s="19">
        <v>0</v>
      </c>
      <c r="U21" s="37">
        <v>0.2334973337943708</v>
      </c>
      <c r="V21" s="37">
        <v>0.42780000000000007</v>
      </c>
      <c r="W21" s="37">
        <v>1.895</v>
      </c>
      <c r="X21" s="39">
        <v>0.14130109484776857</v>
      </c>
      <c r="Y21" s="37">
        <v>0.005700000000000001</v>
      </c>
      <c r="Z21" s="37">
        <v>0.13256555690881336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37">
        <v>0.7545882197293324</v>
      </c>
      <c r="AM21" s="37">
        <v>0.46086110109223</v>
      </c>
      <c r="AN21" s="19">
        <v>0</v>
      </c>
    </row>
    <row r="22" spans="1:40" ht="15">
      <c r="A22" s="5">
        <v>20</v>
      </c>
      <c r="B22" s="5">
        <v>20</v>
      </c>
      <c r="C22" s="1" t="s">
        <v>244</v>
      </c>
      <c r="D22" s="19">
        <v>0</v>
      </c>
      <c r="E22" s="19">
        <v>0</v>
      </c>
      <c r="F22" s="19">
        <v>0</v>
      </c>
      <c r="G22" s="25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0.3330273781162028</v>
      </c>
      <c r="O22" s="37">
        <v>2.6572999975498997</v>
      </c>
      <c r="P22" s="37">
        <v>0.48946686943306145</v>
      </c>
      <c r="Q22" s="39">
        <v>1.821583613666813</v>
      </c>
      <c r="R22" s="37">
        <v>0.7666146460951805</v>
      </c>
      <c r="S22" s="19">
        <v>0</v>
      </c>
      <c r="T22" s="19">
        <v>0</v>
      </c>
      <c r="U22" s="37">
        <v>0.2334973337943708</v>
      </c>
      <c r="V22" s="19">
        <v>0</v>
      </c>
      <c r="W22" s="19">
        <v>0</v>
      </c>
      <c r="X22" s="37">
        <v>0.4349551941028033</v>
      </c>
      <c r="Y22" s="19">
        <v>0</v>
      </c>
      <c r="Z22" s="37">
        <v>0.2211533570669536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37">
        <v>0.7545882197293323</v>
      </c>
      <c r="AM22" s="37">
        <v>0.4608611010922299</v>
      </c>
      <c r="AN22" s="19">
        <v>0</v>
      </c>
    </row>
    <row r="23" spans="1:40" ht="15">
      <c r="A23" s="5">
        <v>21</v>
      </c>
      <c r="B23" s="5">
        <v>21</v>
      </c>
      <c r="C23" s="1" t="s">
        <v>20</v>
      </c>
      <c r="D23" s="19">
        <v>0</v>
      </c>
      <c r="E23" s="37">
        <v>0.08612464833164205</v>
      </c>
      <c r="F23" s="37">
        <v>0.0075</v>
      </c>
      <c r="G23" s="25">
        <v>0</v>
      </c>
      <c r="H23" s="37">
        <v>0.8797000000000001</v>
      </c>
      <c r="I23" s="37">
        <v>0.12199999999999998</v>
      </c>
      <c r="J23" s="19">
        <v>0</v>
      </c>
      <c r="K23" s="37">
        <v>0.1192</v>
      </c>
      <c r="L23" s="19">
        <v>0</v>
      </c>
      <c r="M23" s="19">
        <v>0</v>
      </c>
      <c r="N23" s="37">
        <v>3.4122</v>
      </c>
      <c r="O23" s="37">
        <v>1.403652777361507</v>
      </c>
      <c r="P23" s="37">
        <v>0.7691999999999999</v>
      </c>
      <c r="Q23" s="37">
        <v>1.821583613666813</v>
      </c>
      <c r="R23" s="37">
        <v>0.7666146460951803</v>
      </c>
      <c r="S23" s="19">
        <v>0</v>
      </c>
      <c r="T23" s="19">
        <v>0</v>
      </c>
      <c r="U23" s="37">
        <v>0.43611307617967243</v>
      </c>
      <c r="V23" s="37">
        <v>1.9272</v>
      </c>
      <c r="W23" s="37">
        <v>1.0789</v>
      </c>
      <c r="X23" s="37">
        <v>0.1761</v>
      </c>
      <c r="Y23" s="37">
        <v>0.0057</v>
      </c>
      <c r="Z23" s="37">
        <v>0.0228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37">
        <v>0.7545882197293324</v>
      </c>
      <c r="AM23" s="37">
        <v>0.46086110109222994</v>
      </c>
      <c r="AN23" s="19">
        <v>0</v>
      </c>
    </row>
    <row r="24" spans="1:40" ht="15">
      <c r="A24" s="5">
        <v>22</v>
      </c>
      <c r="B24" s="5">
        <v>22</v>
      </c>
      <c r="C24" s="1" t="s">
        <v>275</v>
      </c>
      <c r="D24" s="19">
        <v>0</v>
      </c>
      <c r="E24" s="37">
        <v>0.3279</v>
      </c>
      <c r="F24" s="37">
        <v>1.0537000000000003</v>
      </c>
      <c r="G24" s="25">
        <v>0</v>
      </c>
      <c r="H24" s="37">
        <v>0.2202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1.0303</v>
      </c>
      <c r="O24" s="37">
        <v>1.4316119824542863</v>
      </c>
      <c r="P24" s="37">
        <v>1.0273</v>
      </c>
      <c r="Q24" s="39">
        <v>1.8215836136668133</v>
      </c>
      <c r="R24" s="37">
        <v>0.7666146460951803</v>
      </c>
      <c r="S24" s="19">
        <v>0</v>
      </c>
      <c r="T24" s="37">
        <v>0.0395</v>
      </c>
      <c r="U24" s="37">
        <v>0.43885930993544736</v>
      </c>
      <c r="V24" s="37">
        <v>0.19970000000000002</v>
      </c>
      <c r="W24" s="37">
        <v>1.5335</v>
      </c>
      <c r="X24" s="39">
        <v>0.8197</v>
      </c>
      <c r="Y24" s="37">
        <v>0.0057</v>
      </c>
      <c r="Z24" s="37">
        <v>0.3775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37">
        <v>0.7545882197293323</v>
      </c>
      <c r="AM24" s="37">
        <v>0.46086110109222994</v>
      </c>
      <c r="AN24" s="19">
        <v>0</v>
      </c>
    </row>
    <row r="25" spans="1:40" ht="15">
      <c r="A25" s="5">
        <v>23</v>
      </c>
      <c r="B25" s="5">
        <v>23</v>
      </c>
      <c r="C25" s="1" t="s">
        <v>276</v>
      </c>
      <c r="D25" s="19">
        <v>0</v>
      </c>
      <c r="E25" s="37">
        <v>0.39075834476808996</v>
      </c>
      <c r="F25" s="37">
        <v>0.4661</v>
      </c>
      <c r="G25" s="25">
        <v>0</v>
      </c>
      <c r="H25" s="37">
        <v>0.2136</v>
      </c>
      <c r="I25" s="19">
        <v>0</v>
      </c>
      <c r="J25" s="19">
        <v>0</v>
      </c>
      <c r="K25" s="19">
        <v>0</v>
      </c>
      <c r="L25" s="19">
        <v>0</v>
      </c>
      <c r="M25" s="37">
        <v>0.045799999999999993</v>
      </c>
      <c r="N25" s="37">
        <v>0.41744264705882356</v>
      </c>
      <c r="O25" s="37">
        <v>0.5291393787868354</v>
      </c>
      <c r="P25" s="37">
        <v>0.6581755852842809</v>
      </c>
      <c r="Q25" s="39">
        <v>1.821583613666813</v>
      </c>
      <c r="R25" s="37">
        <v>0.7666146460951803</v>
      </c>
      <c r="S25" s="19">
        <v>0</v>
      </c>
      <c r="T25" s="19">
        <v>0</v>
      </c>
      <c r="U25" s="37">
        <v>0.13314966999278874</v>
      </c>
      <c r="V25" s="37">
        <v>0.6648314265644137</v>
      </c>
      <c r="W25" s="37">
        <v>0.9651072588797204</v>
      </c>
      <c r="X25" s="39">
        <v>0.11856492378128089</v>
      </c>
      <c r="Y25" s="37">
        <v>0.1487</v>
      </c>
      <c r="Z25" s="37">
        <v>0.17152771252025523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37">
        <v>0.7545882197293324</v>
      </c>
      <c r="AM25" s="37">
        <v>0.4608611010922299</v>
      </c>
      <c r="AN25" s="19">
        <v>0</v>
      </c>
    </row>
    <row r="26" spans="1:40" ht="15">
      <c r="A26" s="5">
        <v>24</v>
      </c>
      <c r="B26" s="5">
        <v>24</v>
      </c>
      <c r="C26" s="1" t="s">
        <v>245</v>
      </c>
      <c r="D26" s="19">
        <v>0</v>
      </c>
      <c r="E26" s="37">
        <v>0.38550000000000006</v>
      </c>
      <c r="F26" s="19">
        <v>0</v>
      </c>
      <c r="G26" s="25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0.38650000000000007</v>
      </c>
      <c r="O26" s="37">
        <v>0.563363879391532</v>
      </c>
      <c r="P26" s="37">
        <v>0.4542999999999999</v>
      </c>
      <c r="Q26" s="52">
        <v>0</v>
      </c>
      <c r="R26" s="19">
        <v>0</v>
      </c>
      <c r="S26" s="19">
        <v>0</v>
      </c>
      <c r="T26" s="19">
        <v>0</v>
      </c>
      <c r="U26" s="37">
        <v>0.1313181858842243</v>
      </c>
      <c r="V26" s="37">
        <v>0.7976</v>
      </c>
      <c r="W26" s="37">
        <v>0.9558999999999999</v>
      </c>
      <c r="X26" s="39">
        <v>0.2275</v>
      </c>
      <c r="Y26" s="37">
        <v>0.14869999999999997</v>
      </c>
      <c r="Z26" s="37">
        <v>0.1395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</row>
    <row r="27" spans="1:40" ht="15">
      <c r="A27" s="5">
        <v>25</v>
      </c>
      <c r="B27" s="5">
        <v>25</v>
      </c>
      <c r="C27" s="1" t="s">
        <v>246</v>
      </c>
      <c r="D27" s="19">
        <v>0</v>
      </c>
      <c r="E27" s="37">
        <v>0.7323000000000001</v>
      </c>
      <c r="F27" s="19">
        <v>0</v>
      </c>
      <c r="G27" s="25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0.503</v>
      </c>
      <c r="O27" s="37">
        <v>0.7937982058556953</v>
      </c>
      <c r="P27" s="37">
        <v>0.41489999999999994</v>
      </c>
      <c r="Q27" s="39">
        <v>1.8215836136668133</v>
      </c>
      <c r="R27" s="37">
        <v>0.7666146460951804</v>
      </c>
      <c r="S27" s="19">
        <v>0</v>
      </c>
      <c r="T27" s="19">
        <v>0</v>
      </c>
      <c r="U27" s="37">
        <v>0.2334973337943708</v>
      </c>
      <c r="V27" s="37">
        <v>0.592</v>
      </c>
      <c r="W27" s="37">
        <v>0.5172</v>
      </c>
      <c r="X27" s="37">
        <v>0.0861</v>
      </c>
      <c r="Y27" s="19">
        <v>0</v>
      </c>
      <c r="Z27" s="37">
        <v>0.5039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37">
        <v>0.7545882197293322</v>
      </c>
      <c r="AM27" s="37">
        <v>0.4608611010922299</v>
      </c>
      <c r="AN27" s="19">
        <v>0</v>
      </c>
    </row>
    <row r="28" spans="1:40" ht="15">
      <c r="A28" s="5">
        <v>26</v>
      </c>
      <c r="B28" s="5">
        <v>26</v>
      </c>
      <c r="C28" s="1" t="s">
        <v>21</v>
      </c>
      <c r="D28" s="19">
        <v>0</v>
      </c>
      <c r="E28" s="37">
        <v>0.49193746102001</v>
      </c>
      <c r="F28" s="19">
        <v>0</v>
      </c>
      <c r="G28" s="25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0.6384</v>
      </c>
      <c r="O28" s="37">
        <v>1.0142479964185096</v>
      </c>
      <c r="P28" s="37">
        <v>0.3544</v>
      </c>
      <c r="Q28" s="37">
        <v>1.8215836136668133</v>
      </c>
      <c r="R28" s="37">
        <v>0.7666146460951803</v>
      </c>
      <c r="S28" s="19">
        <v>0</v>
      </c>
      <c r="T28" s="19">
        <v>0</v>
      </c>
      <c r="U28" s="37">
        <v>0.2334973337943708</v>
      </c>
      <c r="V28" s="37">
        <v>1.0071</v>
      </c>
      <c r="W28" s="37">
        <v>1.0899</v>
      </c>
      <c r="X28" s="39">
        <v>0.5423</v>
      </c>
      <c r="Y28" s="19">
        <v>0</v>
      </c>
      <c r="Z28" s="37">
        <v>0.0655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37">
        <v>0.7545882197293323</v>
      </c>
      <c r="AM28" s="37">
        <v>0.4608611010922299</v>
      </c>
      <c r="AN28" s="19">
        <v>0</v>
      </c>
    </row>
    <row r="29" spans="1:40" ht="15">
      <c r="A29" s="5">
        <v>27</v>
      </c>
      <c r="B29" s="5">
        <v>27</v>
      </c>
      <c r="C29" s="1" t="s">
        <v>277</v>
      </c>
      <c r="D29" s="19">
        <v>0</v>
      </c>
      <c r="E29" s="37">
        <v>0.49193746102001</v>
      </c>
      <c r="F29" s="37">
        <v>0.46610000000000007</v>
      </c>
      <c r="G29" s="25">
        <v>0</v>
      </c>
      <c r="H29" s="37">
        <v>0.3331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0.8841597288792244</v>
      </c>
      <c r="O29" s="37">
        <v>1.2082661092487794</v>
      </c>
      <c r="P29" s="37">
        <v>0.6823762781419208</v>
      </c>
      <c r="Q29" s="37">
        <v>1.8215836136668135</v>
      </c>
      <c r="R29" s="37">
        <v>0.7666146460951805</v>
      </c>
      <c r="S29" s="19">
        <v>0</v>
      </c>
      <c r="T29" s="19">
        <v>0</v>
      </c>
      <c r="U29" s="37">
        <v>0.10375975781471165</v>
      </c>
      <c r="V29" s="37">
        <v>1.7462407829844995</v>
      </c>
      <c r="W29" s="37">
        <v>1.0899</v>
      </c>
      <c r="X29" s="39">
        <v>0.3552799342105263</v>
      </c>
      <c r="Y29" s="37">
        <v>0.016869566976932416</v>
      </c>
      <c r="Z29" s="37">
        <v>0.24932277225469054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37">
        <v>0.7545882197293323</v>
      </c>
      <c r="AM29" s="37">
        <v>0.46086110109222994</v>
      </c>
      <c r="AN29" s="19">
        <v>0</v>
      </c>
    </row>
    <row r="30" spans="1:40" ht="15">
      <c r="A30" s="5">
        <v>28</v>
      </c>
      <c r="B30" s="5">
        <v>28</v>
      </c>
      <c r="C30" s="1" t="s">
        <v>22</v>
      </c>
      <c r="D30" s="19">
        <v>0</v>
      </c>
      <c r="E30" s="37">
        <v>1.4177</v>
      </c>
      <c r="F30" s="19">
        <v>0</v>
      </c>
      <c r="G30" s="25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0.3565</v>
      </c>
      <c r="O30" s="37">
        <v>0.3584282147116345</v>
      </c>
      <c r="P30" s="37">
        <v>0.8809</v>
      </c>
      <c r="Q30" s="37">
        <v>0.0019742366808734777</v>
      </c>
      <c r="R30" s="37">
        <v>0.7666146460951803</v>
      </c>
      <c r="S30" s="19">
        <v>0</v>
      </c>
      <c r="T30" s="37">
        <v>0.0893</v>
      </c>
      <c r="U30" s="37">
        <v>0.15598766688272203</v>
      </c>
      <c r="V30" s="37">
        <v>0.2996</v>
      </c>
      <c r="W30" s="37">
        <v>0.7382999999999998</v>
      </c>
      <c r="X30" s="39">
        <v>0.0416</v>
      </c>
      <c r="Y30" s="37">
        <v>0.0057</v>
      </c>
      <c r="Z30" s="37">
        <v>0.2793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37">
        <v>0.4608611010922299</v>
      </c>
      <c r="AN30" s="19">
        <v>0</v>
      </c>
    </row>
    <row r="31" spans="1:40" ht="15">
      <c r="A31" s="5">
        <v>29</v>
      </c>
      <c r="B31" s="5">
        <v>29</v>
      </c>
      <c r="C31" s="1" t="s">
        <v>23</v>
      </c>
      <c r="D31" s="19">
        <v>0</v>
      </c>
      <c r="E31" s="37">
        <v>0.49193746102001</v>
      </c>
      <c r="F31" s="37">
        <v>1.163</v>
      </c>
      <c r="G31" s="25">
        <v>0</v>
      </c>
      <c r="H31" s="37">
        <v>0.1275</v>
      </c>
      <c r="I31" s="37">
        <v>0.1509</v>
      </c>
      <c r="J31" s="19">
        <v>0</v>
      </c>
      <c r="K31" s="37">
        <v>0.1312</v>
      </c>
      <c r="L31" s="19">
        <v>0</v>
      </c>
      <c r="M31" s="19">
        <v>0</v>
      </c>
      <c r="N31" s="37">
        <v>1.893648208978091</v>
      </c>
      <c r="O31" s="37">
        <v>1.406323916456203</v>
      </c>
      <c r="P31" s="37">
        <v>1.6391472896316996</v>
      </c>
      <c r="Q31" s="39">
        <v>1.821583613666813</v>
      </c>
      <c r="R31" s="37">
        <v>0.7666146460951803</v>
      </c>
      <c r="S31" s="19">
        <v>0</v>
      </c>
      <c r="T31" s="19">
        <v>0</v>
      </c>
      <c r="U31" s="37">
        <v>0.7045</v>
      </c>
      <c r="V31" s="37">
        <v>0.21369999999999997</v>
      </c>
      <c r="W31" s="37">
        <v>1.0899</v>
      </c>
      <c r="X31" s="39">
        <v>0.096</v>
      </c>
      <c r="Y31" s="19">
        <v>0</v>
      </c>
      <c r="Z31" s="37">
        <v>0.2793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37">
        <v>0.7545882197293322</v>
      </c>
      <c r="AM31" s="37">
        <v>0.46086110109222994</v>
      </c>
      <c r="AN31" s="19">
        <v>0</v>
      </c>
    </row>
    <row r="32" spans="1:40" ht="15">
      <c r="A32" s="5">
        <v>30</v>
      </c>
      <c r="B32" s="5">
        <v>30</v>
      </c>
      <c r="C32" s="1" t="s">
        <v>24</v>
      </c>
      <c r="D32" s="19">
        <v>0</v>
      </c>
      <c r="E32" s="37">
        <v>0.49193746102001</v>
      </c>
      <c r="F32" s="37">
        <v>0.4661</v>
      </c>
      <c r="G32" s="25">
        <v>0</v>
      </c>
      <c r="H32" s="37">
        <v>0.3331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0.5644</v>
      </c>
      <c r="O32" s="37">
        <v>1.1849288261109665</v>
      </c>
      <c r="P32" s="37">
        <v>0.5522</v>
      </c>
      <c r="Q32" s="39">
        <v>1.821583613666813</v>
      </c>
      <c r="R32" s="19">
        <v>0</v>
      </c>
      <c r="S32" s="19">
        <v>0</v>
      </c>
      <c r="T32" s="19">
        <v>0</v>
      </c>
      <c r="U32" s="37">
        <v>0.2334973337943708</v>
      </c>
      <c r="V32" s="37">
        <v>1.0373</v>
      </c>
      <c r="W32" s="37">
        <v>5.6405</v>
      </c>
      <c r="X32" s="39">
        <v>0.2541</v>
      </c>
      <c r="Y32" s="19">
        <v>0</v>
      </c>
      <c r="Z32" s="37">
        <v>0.2253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37">
        <v>0.7545882197293323</v>
      </c>
      <c r="AM32" s="19">
        <v>0</v>
      </c>
      <c r="AN32" s="19">
        <v>0</v>
      </c>
    </row>
    <row r="33" spans="1:40" ht="15">
      <c r="A33" s="5">
        <v>31</v>
      </c>
      <c r="B33" s="5">
        <v>31</v>
      </c>
      <c r="C33" s="1" t="s">
        <v>278</v>
      </c>
      <c r="D33" s="19">
        <v>0</v>
      </c>
      <c r="E33" s="37">
        <v>0.6421327260187758</v>
      </c>
      <c r="F33" s="19">
        <v>0</v>
      </c>
      <c r="G33" s="25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0.8192328882773419</v>
      </c>
      <c r="O33" s="37">
        <v>0.9570737801135897</v>
      </c>
      <c r="P33" s="37">
        <v>0.6588604204870143</v>
      </c>
      <c r="Q33" s="39">
        <v>1.8215836136668135</v>
      </c>
      <c r="R33" s="37">
        <v>0.7666146460951802</v>
      </c>
      <c r="S33" s="19">
        <v>0</v>
      </c>
      <c r="T33" s="19">
        <v>0</v>
      </c>
      <c r="U33" s="19">
        <v>0</v>
      </c>
      <c r="V33" s="37">
        <v>6.5768</v>
      </c>
      <c r="W33" s="37">
        <v>2.2297</v>
      </c>
      <c r="X33" s="39">
        <v>0.9116484693877552</v>
      </c>
      <c r="Y33" s="19">
        <v>0</v>
      </c>
      <c r="Z33" s="37">
        <v>0.032607074122236665</v>
      </c>
      <c r="AA33" s="19">
        <v>0</v>
      </c>
      <c r="AB33" s="19">
        <v>0</v>
      </c>
      <c r="AC33" s="37">
        <v>2.2297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37">
        <v>0.7545882197293324</v>
      </c>
      <c r="AM33" s="37">
        <v>0.4608611010922299</v>
      </c>
      <c r="AN33" s="19">
        <v>0</v>
      </c>
    </row>
    <row r="34" spans="1:40" ht="15">
      <c r="A34" s="5">
        <v>32</v>
      </c>
      <c r="B34" s="5">
        <v>32</v>
      </c>
      <c r="C34" s="1" t="s">
        <v>279</v>
      </c>
      <c r="D34" s="19">
        <v>0</v>
      </c>
      <c r="E34" s="19">
        <v>0</v>
      </c>
      <c r="F34" s="19">
        <v>0</v>
      </c>
      <c r="G34" s="25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0.8364000000000001</v>
      </c>
      <c r="O34" s="37">
        <v>0.9545839416958269</v>
      </c>
      <c r="P34" s="37">
        <v>0.6604999999999999</v>
      </c>
      <c r="Q34" s="39">
        <v>1.821583613666813</v>
      </c>
      <c r="R34" s="37">
        <v>0.7666146460951803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37">
        <v>0.9271</v>
      </c>
      <c r="Y34" s="19">
        <v>0</v>
      </c>
      <c r="Z34" s="37">
        <v>0.030599999999999995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37">
        <v>0.7545882197293323</v>
      </c>
      <c r="AM34" s="37">
        <v>0.4608611010922299</v>
      </c>
      <c r="AN34" s="19">
        <v>0</v>
      </c>
    </row>
    <row r="35" spans="1:40" ht="15">
      <c r="A35" s="5">
        <v>33</v>
      </c>
      <c r="B35" s="5">
        <v>33</v>
      </c>
      <c r="C35" s="1" t="s">
        <v>280</v>
      </c>
      <c r="D35" s="19">
        <v>0</v>
      </c>
      <c r="E35" s="19">
        <v>0</v>
      </c>
      <c r="F35" s="37">
        <v>0.4661</v>
      </c>
      <c r="G35" s="25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0.5215158671498455</v>
      </c>
      <c r="O35" s="37">
        <v>0.7769369047772079</v>
      </c>
      <c r="P35" s="37">
        <v>0.9405168132850136</v>
      </c>
      <c r="Q35" s="39">
        <v>1.8215836136668133</v>
      </c>
      <c r="R35" s="37">
        <v>0.7666146460951803</v>
      </c>
      <c r="S35" s="19">
        <v>0</v>
      </c>
      <c r="T35" s="19">
        <v>0</v>
      </c>
      <c r="U35" s="37">
        <v>0.3992</v>
      </c>
      <c r="V35" s="37">
        <v>0.22790000000000002</v>
      </c>
      <c r="W35" s="37">
        <v>1.0899</v>
      </c>
      <c r="X35" s="37">
        <v>1.9100020515803062</v>
      </c>
      <c r="Y35" s="37">
        <v>0.005699999999999999</v>
      </c>
      <c r="Z35" s="37">
        <v>0.47240041395436405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37">
        <v>0.7545882197293323</v>
      </c>
      <c r="AM35" s="37">
        <v>0.46086110109222983</v>
      </c>
      <c r="AN35" s="19">
        <v>0</v>
      </c>
    </row>
    <row r="36" spans="1:40" ht="15">
      <c r="A36" s="5">
        <v>34</v>
      </c>
      <c r="B36" s="5">
        <v>34</v>
      </c>
      <c r="C36" s="1" t="s">
        <v>281</v>
      </c>
      <c r="D36" s="19">
        <v>0</v>
      </c>
      <c r="E36" s="37">
        <v>0.5033933738554263</v>
      </c>
      <c r="F36" s="37">
        <v>0.5751</v>
      </c>
      <c r="G36" s="25">
        <v>0</v>
      </c>
      <c r="H36" s="37">
        <v>1.5656999999999999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1.3425</v>
      </c>
      <c r="O36" s="37">
        <v>3.7396053270226504</v>
      </c>
      <c r="P36" s="37">
        <v>0.7295999999999999</v>
      </c>
      <c r="Q36" s="39">
        <v>1.8215836136668133</v>
      </c>
      <c r="R36" s="37">
        <v>0.7666146460951803</v>
      </c>
      <c r="S36" s="19">
        <v>0</v>
      </c>
      <c r="T36" s="19">
        <v>0</v>
      </c>
      <c r="U36" s="37">
        <v>0.2334973337943708</v>
      </c>
      <c r="V36" s="37">
        <v>1.1945</v>
      </c>
      <c r="W36" s="37">
        <v>0.4265999999999999</v>
      </c>
      <c r="X36" s="37">
        <v>0.0058</v>
      </c>
      <c r="Y36" s="19">
        <v>0</v>
      </c>
      <c r="Z36" s="37">
        <v>0.2793</v>
      </c>
      <c r="AA36" s="19">
        <v>0</v>
      </c>
      <c r="AB36" s="19">
        <v>0</v>
      </c>
      <c r="AC36" s="37">
        <v>0.4266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37">
        <v>0.7545882197293323</v>
      </c>
      <c r="AM36" s="37">
        <v>0.4608611010922299</v>
      </c>
      <c r="AN36" s="19">
        <v>0</v>
      </c>
    </row>
    <row r="37" spans="1:40" ht="15">
      <c r="A37" s="5">
        <v>35</v>
      </c>
      <c r="B37" s="5">
        <v>35</v>
      </c>
      <c r="C37" s="1" t="s">
        <v>25</v>
      </c>
      <c r="D37" s="19">
        <v>0</v>
      </c>
      <c r="E37" s="37">
        <v>0.49193746102001</v>
      </c>
      <c r="F37" s="19">
        <v>0</v>
      </c>
      <c r="G37" s="25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0.6872</v>
      </c>
      <c r="O37" s="37">
        <v>0.7751000000000001</v>
      </c>
      <c r="P37" s="37">
        <v>0.37590000000000007</v>
      </c>
      <c r="Q37" s="39">
        <v>1.8215836136668135</v>
      </c>
      <c r="R37" s="37">
        <v>0.7666146460951803</v>
      </c>
      <c r="S37" s="19">
        <v>0</v>
      </c>
      <c r="T37" s="19">
        <v>0</v>
      </c>
      <c r="U37" s="19">
        <v>0</v>
      </c>
      <c r="V37" s="19">
        <v>0</v>
      </c>
      <c r="W37" s="37">
        <v>0.1024</v>
      </c>
      <c r="X37" s="39">
        <v>0.5577</v>
      </c>
      <c r="Y37" s="37">
        <v>0.0057</v>
      </c>
      <c r="Z37" s="37">
        <v>0.509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37">
        <v>0.7545882197293323</v>
      </c>
      <c r="AM37" s="37">
        <v>0.4608611010922299</v>
      </c>
      <c r="AN37" s="19">
        <v>0</v>
      </c>
    </row>
    <row r="38" spans="1:40" ht="15">
      <c r="A38" s="5">
        <v>36</v>
      </c>
      <c r="B38" s="5">
        <v>36</v>
      </c>
      <c r="C38" s="1" t="s">
        <v>26</v>
      </c>
      <c r="D38" s="19">
        <v>0</v>
      </c>
      <c r="E38" s="37">
        <v>0.4958228254627191</v>
      </c>
      <c r="F38" s="37">
        <v>0.5017128102097873</v>
      </c>
      <c r="G38" s="25">
        <v>0</v>
      </c>
      <c r="H38" s="37">
        <v>0.5351999998092651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7">
        <v>0.7562668365336654</v>
      </c>
      <c r="O38" s="37">
        <v>1.4552436131824118</v>
      </c>
      <c r="P38" s="37">
        <v>0.7221042878306236</v>
      </c>
      <c r="Q38" s="37">
        <v>1.8215836136668135</v>
      </c>
      <c r="R38" s="37">
        <v>0.7666146460951802</v>
      </c>
      <c r="S38" s="19">
        <v>0</v>
      </c>
      <c r="T38" s="19">
        <v>0</v>
      </c>
      <c r="U38" s="37">
        <v>0.47016078234195036</v>
      </c>
      <c r="V38" s="37">
        <v>1.9611458584604242</v>
      </c>
      <c r="W38" s="37">
        <v>0.5384028607734743</v>
      </c>
      <c r="X38" s="37">
        <v>0.3945515889063177</v>
      </c>
      <c r="Y38" s="37">
        <v>0.0057</v>
      </c>
      <c r="Z38" s="37">
        <v>0.2651166988605689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37">
        <v>0.7545882197293323</v>
      </c>
      <c r="AM38" s="37">
        <v>0.46086110109222994</v>
      </c>
      <c r="AN38" s="19">
        <v>0</v>
      </c>
    </row>
    <row r="39" spans="1:40" ht="15">
      <c r="A39" s="5">
        <v>37</v>
      </c>
      <c r="B39" s="5">
        <v>37</v>
      </c>
      <c r="C39" s="1" t="s">
        <v>247</v>
      </c>
      <c r="D39" s="37">
        <v>0.07598621010186421</v>
      </c>
      <c r="E39" s="37">
        <v>0.0759862101018642</v>
      </c>
      <c r="F39" s="37">
        <v>1.5385057042193788</v>
      </c>
      <c r="G39" s="56">
        <v>0</v>
      </c>
      <c r="H39" s="37">
        <v>0.09825057901973365</v>
      </c>
      <c r="I39" s="37">
        <v>0.10613953322172165</v>
      </c>
      <c r="J39" s="19">
        <v>0</v>
      </c>
      <c r="K39" s="37">
        <v>0.08422725647687912</v>
      </c>
      <c r="L39" s="19">
        <v>0</v>
      </c>
      <c r="M39" s="19">
        <v>0</v>
      </c>
      <c r="N39" s="37">
        <v>0.37920000000000004</v>
      </c>
      <c r="O39" s="37">
        <v>0.41156548391475295</v>
      </c>
      <c r="P39" s="37">
        <v>0.35760000000000003</v>
      </c>
      <c r="Q39" s="37">
        <v>1.8215836136668133</v>
      </c>
      <c r="R39" s="37">
        <v>0.7666146460951803</v>
      </c>
      <c r="S39" s="19">
        <v>0</v>
      </c>
      <c r="T39" s="19">
        <v>0</v>
      </c>
      <c r="U39" s="19">
        <v>0</v>
      </c>
      <c r="V39" s="37">
        <v>0.3407</v>
      </c>
      <c r="W39" s="37">
        <v>1.0899000000000003</v>
      </c>
      <c r="X39" s="37">
        <v>0.22150000000000003</v>
      </c>
      <c r="Y39" s="37">
        <v>0.09270000000000002</v>
      </c>
      <c r="Z39" s="37">
        <v>0.47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37">
        <v>0.7545882197293323</v>
      </c>
      <c r="AM39" s="37">
        <v>0.46086110109222994</v>
      </c>
      <c r="AN39" s="19">
        <v>0</v>
      </c>
    </row>
    <row r="40" spans="1:40" ht="15">
      <c r="A40" s="5">
        <v>38</v>
      </c>
      <c r="B40" s="5">
        <v>38</v>
      </c>
      <c r="C40" s="1" t="s">
        <v>282</v>
      </c>
      <c r="D40" s="37">
        <v>0.20693382613165082</v>
      </c>
      <c r="E40" s="19">
        <v>0</v>
      </c>
      <c r="F40" s="37">
        <v>0.48473459023406457</v>
      </c>
      <c r="G40" s="25">
        <v>0</v>
      </c>
      <c r="H40" s="37">
        <v>0.37839570564543284</v>
      </c>
      <c r="I40" s="37">
        <v>0.1304639123102867</v>
      </c>
      <c r="J40" s="19">
        <v>0</v>
      </c>
      <c r="K40" s="37">
        <v>0.12143575042158515</v>
      </c>
      <c r="L40" s="19">
        <v>0</v>
      </c>
      <c r="M40" s="19">
        <v>0</v>
      </c>
      <c r="N40" s="37">
        <v>0.47841270628690247</v>
      </c>
      <c r="O40" s="37">
        <v>0.4382123736018243</v>
      </c>
      <c r="P40" s="37">
        <v>0.3030904754237536</v>
      </c>
      <c r="Q40" s="37">
        <v>1.8215836136668133</v>
      </c>
      <c r="R40" s="37">
        <v>0.7666146460951803</v>
      </c>
      <c r="S40" s="19">
        <v>0</v>
      </c>
      <c r="T40" s="19">
        <v>0</v>
      </c>
      <c r="U40" s="37">
        <v>0.2334973337943708</v>
      </c>
      <c r="V40" s="37">
        <v>1.4516890316283608</v>
      </c>
      <c r="W40" s="37">
        <v>2.214841031310995</v>
      </c>
      <c r="X40" s="37">
        <v>0.19176711263785934</v>
      </c>
      <c r="Y40" s="37">
        <v>0.09270498930397579</v>
      </c>
      <c r="Z40" s="37">
        <v>0.4068725827328955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37">
        <v>0.7545882197293323</v>
      </c>
      <c r="AM40" s="37">
        <v>0.46086110109222994</v>
      </c>
      <c r="AN40" s="19">
        <v>0</v>
      </c>
    </row>
    <row r="41" spans="1:40" ht="15">
      <c r="A41" s="5">
        <v>39</v>
      </c>
      <c r="B41" s="5">
        <v>39</v>
      </c>
      <c r="C41" s="1" t="s">
        <v>283</v>
      </c>
      <c r="D41" s="37">
        <v>0.5702093475037555</v>
      </c>
      <c r="E41" s="19">
        <v>0</v>
      </c>
      <c r="F41" s="37">
        <v>0.4506972840131855</v>
      </c>
      <c r="G41" s="25">
        <v>0</v>
      </c>
      <c r="H41" s="37">
        <v>0.3331</v>
      </c>
      <c r="I41" s="37">
        <v>0.12200000000000001</v>
      </c>
      <c r="J41" s="19">
        <v>0</v>
      </c>
      <c r="K41" s="37">
        <v>0.1192</v>
      </c>
      <c r="L41" s="19">
        <v>0</v>
      </c>
      <c r="M41" s="19">
        <v>0</v>
      </c>
      <c r="N41" s="37">
        <v>0.4215524316273024</v>
      </c>
      <c r="O41" s="37">
        <v>2.3358893504834994</v>
      </c>
      <c r="P41" s="37">
        <v>0.36855654355657136</v>
      </c>
      <c r="Q41" s="37">
        <v>1.821583613666813</v>
      </c>
      <c r="R41" s="37">
        <v>0.7666146460951803</v>
      </c>
      <c r="S41" s="19">
        <v>0</v>
      </c>
      <c r="T41" s="19">
        <v>0</v>
      </c>
      <c r="U41" s="39">
        <v>0.2334973337943708</v>
      </c>
      <c r="V41" s="39">
        <v>2.6987</v>
      </c>
      <c r="W41" s="37">
        <v>0.8382338475354655</v>
      </c>
      <c r="X41" s="37">
        <v>0.14602507968362338</v>
      </c>
      <c r="Y41" s="37">
        <v>0.0057</v>
      </c>
      <c r="Z41" s="37">
        <v>0.18162279941784557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37">
        <v>0.7545882197293322</v>
      </c>
      <c r="AM41" s="37">
        <v>0.46086110109222983</v>
      </c>
      <c r="AN41" s="19">
        <v>0</v>
      </c>
    </row>
    <row r="42" spans="1:40" ht="15">
      <c r="A42" s="5">
        <v>40</v>
      </c>
      <c r="B42" s="5">
        <v>40</v>
      </c>
      <c r="C42" s="1" t="s">
        <v>248</v>
      </c>
      <c r="D42" s="19">
        <v>0</v>
      </c>
      <c r="E42" s="37">
        <v>0.1873</v>
      </c>
      <c r="F42" s="37">
        <v>0.069</v>
      </c>
      <c r="G42" s="25">
        <v>0</v>
      </c>
      <c r="H42" s="37">
        <v>1.0225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1.3399</v>
      </c>
      <c r="O42" s="37">
        <v>2.0247752916996</v>
      </c>
      <c r="P42" s="37">
        <v>1.317</v>
      </c>
      <c r="Q42" s="37">
        <v>1.8215836136668133</v>
      </c>
      <c r="R42" s="37">
        <v>0.7666146460951803</v>
      </c>
      <c r="S42" s="19">
        <v>0</v>
      </c>
      <c r="T42" s="19">
        <v>0</v>
      </c>
      <c r="U42" s="37">
        <v>0.2334973337943708</v>
      </c>
      <c r="V42" s="37">
        <v>1.4062</v>
      </c>
      <c r="W42" s="37">
        <v>0.14269999999999997</v>
      </c>
      <c r="X42" s="37">
        <v>0.1949</v>
      </c>
      <c r="Y42" s="37">
        <v>0.2713</v>
      </c>
      <c r="Z42" s="37">
        <v>2.7444</v>
      </c>
      <c r="AA42" s="19">
        <v>0</v>
      </c>
      <c r="AB42" s="19">
        <v>0</v>
      </c>
      <c r="AC42" s="37">
        <v>0.14269999999999997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37">
        <v>0.7545882197293322</v>
      </c>
      <c r="AM42" s="37">
        <v>0.4608611010922299</v>
      </c>
      <c r="AN42" s="19">
        <v>0</v>
      </c>
    </row>
    <row r="43" spans="1:40" ht="15">
      <c r="A43" s="5">
        <v>41</v>
      </c>
      <c r="B43" s="5">
        <v>41</v>
      </c>
      <c r="C43" s="1" t="s">
        <v>284</v>
      </c>
      <c r="D43" s="19">
        <v>0</v>
      </c>
      <c r="E43" s="37">
        <v>0.49193746102001</v>
      </c>
      <c r="F43" s="37">
        <v>0.4702604566241605</v>
      </c>
      <c r="G43" s="25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0.6380291769445008</v>
      </c>
      <c r="O43" s="37">
        <v>1.5454343130067696</v>
      </c>
      <c r="P43" s="37">
        <v>0.45904243722268806</v>
      </c>
      <c r="Q43" s="37">
        <v>1.821583613666813</v>
      </c>
      <c r="R43" s="37">
        <v>0.7666146460951803</v>
      </c>
      <c r="S43" s="19">
        <v>0</v>
      </c>
      <c r="T43" s="19">
        <v>0</v>
      </c>
      <c r="U43" s="37">
        <v>0.23349733379437076</v>
      </c>
      <c r="V43" s="37">
        <v>0.3678299560053416</v>
      </c>
      <c r="W43" s="37">
        <v>1.0899000000000003</v>
      </c>
      <c r="X43" s="37">
        <v>1.3183933122260583</v>
      </c>
      <c r="Y43" s="37">
        <v>0.011556542709352718</v>
      </c>
      <c r="Z43" s="37">
        <v>0.17151376935586543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37">
        <v>0.7545882197293323</v>
      </c>
      <c r="AM43" s="37">
        <v>0.46086110109223</v>
      </c>
      <c r="AN43" s="19">
        <v>0</v>
      </c>
    </row>
    <row r="44" spans="1:40" ht="15">
      <c r="A44" s="5">
        <v>42</v>
      </c>
      <c r="B44" s="5">
        <v>42</v>
      </c>
      <c r="C44" s="1" t="s">
        <v>285</v>
      </c>
      <c r="D44" s="19">
        <v>0</v>
      </c>
      <c r="E44" s="37">
        <v>0.49193746102000996</v>
      </c>
      <c r="F44" s="37">
        <v>1.0932</v>
      </c>
      <c r="G44" s="25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0.6309999999999999</v>
      </c>
      <c r="O44" s="37">
        <v>0.8993433257076769</v>
      </c>
      <c r="P44" s="37">
        <v>0.3786</v>
      </c>
      <c r="Q44" s="37">
        <v>1.8215836136668133</v>
      </c>
      <c r="R44" s="37">
        <v>0.7666146460951803</v>
      </c>
      <c r="S44" s="19">
        <v>0</v>
      </c>
      <c r="T44" s="19">
        <v>0</v>
      </c>
      <c r="U44" s="37">
        <v>0.23349733379437076</v>
      </c>
      <c r="V44" s="37">
        <v>2.3754000000000004</v>
      </c>
      <c r="W44" s="37">
        <v>0.0389</v>
      </c>
      <c r="X44" s="37">
        <v>0.1902</v>
      </c>
      <c r="Y44" s="37">
        <v>0.9028</v>
      </c>
      <c r="Z44" s="37">
        <v>0.23100000000000004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37">
        <v>0.7545882197293324</v>
      </c>
      <c r="AM44" s="37">
        <v>0.4608611010922299</v>
      </c>
      <c r="AN44" s="19">
        <v>0</v>
      </c>
    </row>
    <row r="45" spans="1:40" ht="15">
      <c r="A45" s="5">
        <v>43</v>
      </c>
      <c r="B45" s="5">
        <v>43</v>
      </c>
      <c r="C45" s="1" t="s">
        <v>27</v>
      </c>
      <c r="D45" s="19">
        <v>0</v>
      </c>
      <c r="E45" s="37">
        <v>0.49193746102001007</v>
      </c>
      <c r="F45" s="37">
        <v>1.0931999999999997</v>
      </c>
      <c r="G45" s="25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0.631</v>
      </c>
      <c r="O45" s="37">
        <v>0.8993433257076768</v>
      </c>
      <c r="P45" s="37">
        <v>0.3786</v>
      </c>
      <c r="Q45" s="37">
        <v>1.8215836136668133</v>
      </c>
      <c r="R45" s="37">
        <v>0.7666146460951803</v>
      </c>
      <c r="S45" s="19">
        <v>0</v>
      </c>
      <c r="T45" s="19">
        <v>0</v>
      </c>
      <c r="U45" s="37">
        <v>0.23349733379437076</v>
      </c>
      <c r="V45" s="37">
        <v>2.3754</v>
      </c>
      <c r="W45" s="37">
        <v>0.038900000000000004</v>
      </c>
      <c r="X45" s="37">
        <v>0.1902</v>
      </c>
      <c r="Y45" s="37">
        <v>0.9028</v>
      </c>
      <c r="Z45" s="37">
        <v>0.23100000000000004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37">
        <v>0.7545882197293322</v>
      </c>
      <c r="AM45" s="37">
        <v>0.4608611010922299</v>
      </c>
      <c r="AN45" s="19">
        <v>0</v>
      </c>
    </row>
    <row r="46" spans="1:40" ht="15">
      <c r="A46" s="5">
        <v>44</v>
      </c>
      <c r="B46" s="5">
        <v>44</v>
      </c>
      <c r="C46" s="1" t="s">
        <v>286</v>
      </c>
      <c r="D46" s="19">
        <v>0</v>
      </c>
      <c r="E46" s="19">
        <v>0</v>
      </c>
      <c r="F46" s="37">
        <v>0.3315</v>
      </c>
      <c r="G46" s="25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1.2352</v>
      </c>
      <c r="O46" s="37">
        <v>0.9360605083069814</v>
      </c>
      <c r="P46" s="37">
        <v>0.5356999999999998</v>
      </c>
      <c r="Q46" s="37">
        <v>1.8215836136668138</v>
      </c>
      <c r="R46" s="37">
        <v>0.7666146460951803</v>
      </c>
      <c r="S46" s="19">
        <v>0</v>
      </c>
      <c r="T46" s="19">
        <v>0</v>
      </c>
      <c r="U46" s="37">
        <v>0.23349733379437076</v>
      </c>
      <c r="V46" s="37">
        <v>9.7685</v>
      </c>
      <c r="W46" s="37">
        <v>1.0899000000000003</v>
      </c>
      <c r="X46" s="37">
        <v>0.49399999999999994</v>
      </c>
      <c r="Y46" s="37">
        <v>0.0057</v>
      </c>
      <c r="Z46" s="37">
        <v>0.2669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37">
        <v>0.7545882197293324</v>
      </c>
      <c r="AM46" s="37">
        <v>0.46086110109223</v>
      </c>
      <c r="AN46" s="19">
        <v>0</v>
      </c>
    </row>
    <row r="47" spans="1:40" ht="15">
      <c r="A47" s="5">
        <v>45</v>
      </c>
      <c r="B47" s="5">
        <v>45</v>
      </c>
      <c r="C47" s="1" t="s">
        <v>287</v>
      </c>
      <c r="D47" s="19">
        <v>0</v>
      </c>
      <c r="E47" s="19">
        <v>0</v>
      </c>
      <c r="F47" s="37">
        <v>0.3315</v>
      </c>
      <c r="G47" s="25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1.2352</v>
      </c>
      <c r="O47" s="37">
        <v>0.9360605083069812</v>
      </c>
      <c r="P47" s="37">
        <v>0.5356999999999998</v>
      </c>
      <c r="Q47" s="37">
        <v>1.8215836136668133</v>
      </c>
      <c r="R47" s="37">
        <v>0.7666146460951802</v>
      </c>
      <c r="S47" s="19">
        <v>0</v>
      </c>
      <c r="T47" s="19">
        <v>0</v>
      </c>
      <c r="U47" s="37">
        <v>0.23349733379437074</v>
      </c>
      <c r="V47" s="37">
        <v>9.7685</v>
      </c>
      <c r="W47" s="37">
        <v>1.0899</v>
      </c>
      <c r="X47" s="37">
        <v>0.494</v>
      </c>
      <c r="Y47" s="37">
        <v>0.0057</v>
      </c>
      <c r="Z47" s="37">
        <v>0.2669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37">
        <v>0.7545882197293323</v>
      </c>
      <c r="AM47" s="37">
        <v>0.46086110109222983</v>
      </c>
      <c r="AN47" s="19">
        <v>0</v>
      </c>
    </row>
    <row r="48" spans="1:40" ht="15">
      <c r="A48" s="5">
        <v>46</v>
      </c>
      <c r="B48" s="5">
        <v>46</v>
      </c>
      <c r="C48" s="1" t="s">
        <v>288</v>
      </c>
      <c r="D48" s="19">
        <v>0</v>
      </c>
      <c r="E48" s="19">
        <v>0</v>
      </c>
      <c r="F48" s="37">
        <v>0.3315000000000001</v>
      </c>
      <c r="G48" s="25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1.2352000000000003</v>
      </c>
      <c r="O48" s="37">
        <v>0.9360605083069814</v>
      </c>
      <c r="P48" s="37">
        <v>0.5357</v>
      </c>
      <c r="Q48" s="37">
        <v>1.821583613666813</v>
      </c>
      <c r="R48" s="37">
        <v>0.7666146460951803</v>
      </c>
      <c r="S48" s="19">
        <v>0</v>
      </c>
      <c r="T48" s="19">
        <v>0</v>
      </c>
      <c r="U48" s="37">
        <v>0.23349733379437082</v>
      </c>
      <c r="V48" s="19">
        <v>0</v>
      </c>
      <c r="W48" s="37">
        <v>1.0899</v>
      </c>
      <c r="X48" s="37">
        <v>0.49399999999999994</v>
      </c>
      <c r="Y48" s="19">
        <v>0</v>
      </c>
      <c r="Z48" s="37">
        <v>0.2669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37">
        <v>0.7545882197293323</v>
      </c>
      <c r="AM48" s="37">
        <v>0.4608611010922298</v>
      </c>
      <c r="AN48" s="19">
        <v>0</v>
      </c>
    </row>
    <row r="49" spans="1:40" ht="15">
      <c r="A49" s="5">
        <v>47</v>
      </c>
      <c r="B49" s="5">
        <v>47</v>
      </c>
      <c r="C49" s="1" t="s">
        <v>289</v>
      </c>
      <c r="D49" s="19">
        <v>0</v>
      </c>
      <c r="E49" s="19">
        <v>0</v>
      </c>
      <c r="F49" s="37">
        <v>0.3315</v>
      </c>
      <c r="G49" s="25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1.2352</v>
      </c>
      <c r="O49" s="37">
        <v>0.9360605083069815</v>
      </c>
      <c r="P49" s="37">
        <v>0.5357000000000001</v>
      </c>
      <c r="Q49" s="37">
        <v>1.8215836136668133</v>
      </c>
      <c r="R49" s="37">
        <v>0.7666146460951803</v>
      </c>
      <c r="S49" s="19">
        <v>0</v>
      </c>
      <c r="T49" s="19">
        <v>0</v>
      </c>
      <c r="U49" s="37">
        <v>0.2334973337943708</v>
      </c>
      <c r="V49" s="19">
        <v>0</v>
      </c>
      <c r="W49" s="37">
        <v>1.0899</v>
      </c>
      <c r="X49" s="37">
        <v>0.49400000000000005</v>
      </c>
      <c r="Y49" s="19">
        <v>0</v>
      </c>
      <c r="Z49" s="37">
        <v>0.2669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37">
        <v>0.7545882197293323</v>
      </c>
      <c r="AM49" s="37">
        <v>0.46086110109222983</v>
      </c>
      <c r="AN49" s="19">
        <v>0</v>
      </c>
    </row>
    <row r="50" spans="1:40" ht="15">
      <c r="A50" s="5">
        <v>48</v>
      </c>
      <c r="B50" s="5">
        <v>48</v>
      </c>
      <c r="C50" s="1" t="s">
        <v>290</v>
      </c>
      <c r="D50" s="19">
        <v>0</v>
      </c>
      <c r="E50" s="19">
        <v>0</v>
      </c>
      <c r="F50" s="37">
        <v>0.46609999999999996</v>
      </c>
      <c r="G50" s="25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0.3299000000000001</v>
      </c>
      <c r="O50" s="37">
        <v>1.5262623610354067</v>
      </c>
      <c r="P50" s="37">
        <v>0.2404</v>
      </c>
      <c r="Q50" s="37">
        <v>1.8215836136668135</v>
      </c>
      <c r="R50" s="37">
        <v>0.7666146460951802</v>
      </c>
      <c r="S50" s="19">
        <v>0</v>
      </c>
      <c r="T50" s="19">
        <v>0</v>
      </c>
      <c r="U50" s="37">
        <v>0.2244</v>
      </c>
      <c r="V50" s="19">
        <v>0</v>
      </c>
      <c r="W50" s="19">
        <v>0</v>
      </c>
      <c r="X50" s="37">
        <v>0.21399999999999994</v>
      </c>
      <c r="Y50" s="19">
        <v>0</v>
      </c>
      <c r="Z50" s="37">
        <v>0.3802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37">
        <v>0.7545882197293323</v>
      </c>
      <c r="AM50" s="37">
        <v>0.4608611010922299</v>
      </c>
      <c r="AN50" s="19">
        <v>0</v>
      </c>
    </row>
    <row r="51" spans="1:40" ht="15">
      <c r="A51" s="5">
        <v>49</v>
      </c>
      <c r="B51" s="5">
        <v>49</v>
      </c>
      <c r="C51" s="1" t="s">
        <v>291</v>
      </c>
      <c r="D51" s="19">
        <v>0</v>
      </c>
      <c r="E51" s="19">
        <v>0</v>
      </c>
      <c r="F51" s="37">
        <v>0.46609999999999996</v>
      </c>
      <c r="G51" s="25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0.32989999999999997</v>
      </c>
      <c r="O51" s="37">
        <v>1.5262623610354065</v>
      </c>
      <c r="P51" s="37">
        <v>0.24040000000000003</v>
      </c>
      <c r="Q51" s="37">
        <v>1.8215836136668133</v>
      </c>
      <c r="R51" s="37">
        <v>0.7666146460951803</v>
      </c>
      <c r="S51" s="19">
        <v>0</v>
      </c>
      <c r="T51" s="19">
        <v>0</v>
      </c>
      <c r="U51" s="39">
        <v>0.22439999999999996</v>
      </c>
      <c r="V51" s="37">
        <v>0.42779999999999996</v>
      </c>
      <c r="W51" s="37">
        <v>1.0899</v>
      </c>
      <c r="X51" s="37">
        <v>0.21399999999999994</v>
      </c>
      <c r="Y51" s="37">
        <v>0.3328</v>
      </c>
      <c r="Z51" s="37">
        <v>0.38020000000000004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37">
        <v>0.7545882197293324</v>
      </c>
      <c r="AM51" s="37">
        <v>0.4608611010922299</v>
      </c>
      <c r="AN51" s="19">
        <v>0</v>
      </c>
    </row>
    <row r="52" spans="1:40" ht="15">
      <c r="A52" s="5">
        <v>50</v>
      </c>
      <c r="B52" s="5">
        <v>50</v>
      </c>
      <c r="C52" s="1" t="s">
        <v>249</v>
      </c>
      <c r="D52" s="19">
        <v>0</v>
      </c>
      <c r="E52" s="19">
        <v>0</v>
      </c>
      <c r="F52" s="37">
        <v>0.46610000000000007</v>
      </c>
      <c r="G52" s="25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0.3299</v>
      </c>
      <c r="O52" s="37">
        <v>1.5262623610354065</v>
      </c>
      <c r="P52" s="37">
        <v>0.24039999999999997</v>
      </c>
      <c r="Q52" s="37">
        <v>1.8215836136668127</v>
      </c>
      <c r="R52" s="37">
        <v>0.7666146460951804</v>
      </c>
      <c r="S52" s="19">
        <v>0</v>
      </c>
      <c r="T52" s="19">
        <v>0</v>
      </c>
      <c r="U52" s="37">
        <v>0.2244</v>
      </c>
      <c r="V52" s="19">
        <v>0</v>
      </c>
      <c r="W52" s="37">
        <v>1.0899</v>
      </c>
      <c r="X52" s="37">
        <v>0.214</v>
      </c>
      <c r="Y52" s="37">
        <v>0.3328</v>
      </c>
      <c r="Z52" s="37">
        <v>0.3802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37">
        <v>0.7545882197293322</v>
      </c>
      <c r="AM52" s="37">
        <v>0.46086110109222994</v>
      </c>
      <c r="AN52" s="19">
        <v>0</v>
      </c>
    </row>
    <row r="53" spans="1:40" ht="15">
      <c r="A53" s="5">
        <v>51</v>
      </c>
      <c r="B53" s="5">
        <v>51</v>
      </c>
      <c r="C53" s="1" t="s">
        <v>250</v>
      </c>
      <c r="D53" s="19">
        <v>0</v>
      </c>
      <c r="E53" s="19">
        <v>0</v>
      </c>
      <c r="F53" s="37">
        <v>0.4661</v>
      </c>
      <c r="G53" s="25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0.3299000000000001</v>
      </c>
      <c r="O53" s="37">
        <v>1.5262623610354067</v>
      </c>
      <c r="P53" s="37">
        <v>0.24039999999999997</v>
      </c>
      <c r="Q53" s="37">
        <v>1.821583613666813</v>
      </c>
      <c r="R53" s="37">
        <v>0.7666146460951805</v>
      </c>
      <c r="S53" s="19">
        <v>0</v>
      </c>
      <c r="T53" s="19">
        <v>0</v>
      </c>
      <c r="U53" s="39">
        <v>0.2244</v>
      </c>
      <c r="V53" s="19">
        <v>0</v>
      </c>
      <c r="W53" s="19">
        <v>0</v>
      </c>
      <c r="X53" s="37">
        <v>0.21400000000000002</v>
      </c>
      <c r="Y53" s="37">
        <v>0.3328</v>
      </c>
      <c r="Z53" s="37">
        <v>0.3802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37">
        <v>0.7545882197293323</v>
      </c>
      <c r="AM53" s="37">
        <v>0.4608611010922299</v>
      </c>
      <c r="AN53" s="19">
        <v>0</v>
      </c>
    </row>
    <row r="54" spans="1:40" ht="15">
      <c r="A54" s="5">
        <v>52</v>
      </c>
      <c r="B54" s="5">
        <v>52</v>
      </c>
      <c r="C54" s="1" t="s">
        <v>292</v>
      </c>
      <c r="D54" s="19">
        <v>0</v>
      </c>
      <c r="E54" s="19">
        <v>0</v>
      </c>
      <c r="F54" s="37">
        <v>0.4418</v>
      </c>
      <c r="G54" s="25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0.7257</v>
      </c>
      <c r="O54" s="37">
        <v>0.7801199890641678</v>
      </c>
      <c r="P54" s="37">
        <v>0.3523</v>
      </c>
      <c r="Q54" s="37">
        <v>1.8215836136668135</v>
      </c>
      <c r="R54" s="37">
        <v>0.7666146460951804</v>
      </c>
      <c r="S54" s="19">
        <v>0</v>
      </c>
      <c r="T54" s="19">
        <v>0</v>
      </c>
      <c r="U54" s="37">
        <v>44.8487</v>
      </c>
      <c r="V54" s="37">
        <v>2.2207000000000003</v>
      </c>
      <c r="W54" s="37">
        <v>4.0362</v>
      </c>
      <c r="X54" s="37">
        <v>0.5928</v>
      </c>
      <c r="Y54" s="37">
        <v>1.3590999999999998</v>
      </c>
      <c r="Z54" s="37">
        <v>0.2915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37">
        <v>0.7545882197293324</v>
      </c>
      <c r="AM54" s="37">
        <v>0.46086110109223</v>
      </c>
      <c r="AN54" s="19">
        <v>0</v>
      </c>
    </row>
    <row r="55" spans="1:40" ht="15">
      <c r="A55" s="5">
        <v>53</v>
      </c>
      <c r="B55" s="5">
        <v>53</v>
      </c>
      <c r="C55" s="1" t="s">
        <v>251</v>
      </c>
      <c r="D55" s="19">
        <v>0</v>
      </c>
      <c r="E55" s="19">
        <v>0</v>
      </c>
      <c r="F55" s="37">
        <v>0.44179999999999997</v>
      </c>
      <c r="G55" s="25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0.7257</v>
      </c>
      <c r="O55" s="37">
        <v>0.7801199890641677</v>
      </c>
      <c r="P55" s="37">
        <v>0.35230000000000006</v>
      </c>
      <c r="Q55" s="37">
        <v>1.821583613666813</v>
      </c>
      <c r="R55" s="37">
        <v>0.7666146460951803</v>
      </c>
      <c r="S55" s="19">
        <v>0</v>
      </c>
      <c r="T55" s="19">
        <v>0</v>
      </c>
      <c r="U55" s="37">
        <v>44.848699999999994</v>
      </c>
      <c r="V55" s="19">
        <v>0</v>
      </c>
      <c r="W55" s="19">
        <v>0</v>
      </c>
      <c r="X55" s="37">
        <v>0.5928</v>
      </c>
      <c r="Y55" s="19">
        <v>0</v>
      </c>
      <c r="Z55" s="37">
        <v>0.2915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37">
        <v>0.7545882197293322</v>
      </c>
      <c r="AM55" s="37">
        <v>0.4608611010922299</v>
      </c>
      <c r="AN55" s="19">
        <v>0</v>
      </c>
    </row>
    <row r="56" spans="1:40" ht="15">
      <c r="A56" s="5">
        <v>54</v>
      </c>
      <c r="B56" s="5">
        <v>54</v>
      </c>
      <c r="C56" s="1" t="s">
        <v>293</v>
      </c>
      <c r="D56" s="19">
        <v>0</v>
      </c>
      <c r="E56" s="19">
        <v>0</v>
      </c>
      <c r="F56" s="37">
        <v>0.44180000000000014</v>
      </c>
      <c r="G56" s="25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0.7257</v>
      </c>
      <c r="O56" s="37">
        <v>0.7801199890641679</v>
      </c>
      <c r="P56" s="37">
        <v>0.35230000000000006</v>
      </c>
      <c r="Q56" s="37">
        <v>1.8215836136668133</v>
      </c>
      <c r="R56" s="37">
        <v>0.7666146460951803</v>
      </c>
      <c r="S56" s="37">
        <v>0.6802721088435374</v>
      </c>
      <c r="T56" s="19">
        <v>0</v>
      </c>
      <c r="U56" s="37">
        <v>44.8487</v>
      </c>
      <c r="V56" s="19">
        <v>0</v>
      </c>
      <c r="W56" s="39">
        <v>4.0362</v>
      </c>
      <c r="X56" s="37">
        <v>0.5928</v>
      </c>
      <c r="Y56" s="19">
        <v>0</v>
      </c>
      <c r="Z56" s="37">
        <v>0.2915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37">
        <v>0.7545882197293323</v>
      </c>
      <c r="AM56" s="37">
        <v>0.4608611010922299</v>
      </c>
      <c r="AN56" s="19">
        <v>0</v>
      </c>
    </row>
    <row r="57" spans="1:40" ht="15">
      <c r="A57" s="5">
        <v>55</v>
      </c>
      <c r="B57" s="5">
        <v>55</v>
      </c>
      <c r="C57" s="1" t="s">
        <v>294</v>
      </c>
      <c r="D57" s="19">
        <v>0</v>
      </c>
      <c r="E57" s="19">
        <v>0</v>
      </c>
      <c r="F57" s="37">
        <v>0.4661</v>
      </c>
      <c r="G57" s="25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0.4114</v>
      </c>
      <c r="O57" s="37">
        <v>2.2228441509287475</v>
      </c>
      <c r="P57" s="37">
        <v>0.026</v>
      </c>
      <c r="Q57" s="37">
        <v>1.821583613666813</v>
      </c>
      <c r="R57" s="37">
        <v>0.7666146460951802</v>
      </c>
      <c r="S57" s="19">
        <v>0</v>
      </c>
      <c r="T57" s="19">
        <v>0</v>
      </c>
      <c r="U57" s="37">
        <v>0.2334973337943708</v>
      </c>
      <c r="V57" s="37">
        <v>0.4278</v>
      </c>
      <c r="W57" s="37">
        <v>1.0899</v>
      </c>
      <c r="X57" s="37">
        <v>0.0496</v>
      </c>
      <c r="Y57" s="19">
        <v>0</v>
      </c>
      <c r="Z57" s="37">
        <v>0.0499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37">
        <v>0.7545882197293324</v>
      </c>
      <c r="AM57" s="37">
        <v>0.46086110109222983</v>
      </c>
      <c r="AN57" s="19">
        <v>0</v>
      </c>
    </row>
    <row r="58" spans="1:40" ht="15">
      <c r="A58" s="5">
        <v>56</v>
      </c>
      <c r="B58" s="5">
        <v>56</v>
      </c>
      <c r="C58" s="1" t="s">
        <v>28</v>
      </c>
      <c r="D58" s="19">
        <v>0</v>
      </c>
      <c r="E58" s="19">
        <v>0</v>
      </c>
      <c r="F58" s="37">
        <v>0.46609999999999996</v>
      </c>
      <c r="G58" s="25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0.8186305675070574</v>
      </c>
      <c r="O58" s="37">
        <v>1.1740115919000191</v>
      </c>
      <c r="P58" s="37">
        <v>0.5504727384212894</v>
      </c>
      <c r="Q58" s="37">
        <v>1.8215836136668135</v>
      </c>
      <c r="R58" s="37">
        <v>0.7666146460951803</v>
      </c>
      <c r="S58" s="19">
        <v>0</v>
      </c>
      <c r="T58" s="19">
        <v>0</v>
      </c>
      <c r="U58" s="37">
        <v>0.23349733379437082</v>
      </c>
      <c r="V58" s="19">
        <v>0</v>
      </c>
      <c r="W58" s="37">
        <v>5.6179847064727815</v>
      </c>
      <c r="X58" s="37">
        <v>0.2529426395939086</v>
      </c>
      <c r="Y58" s="19">
        <v>0</v>
      </c>
      <c r="Z58" s="37">
        <v>0.2301932836021145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37">
        <v>0.7545882197293323</v>
      </c>
      <c r="AM58" s="37">
        <v>0.46086110109222994</v>
      </c>
      <c r="AN58" s="19">
        <v>0</v>
      </c>
    </row>
    <row r="59" spans="1:40" ht="15">
      <c r="A59" s="5">
        <v>57</v>
      </c>
      <c r="B59" s="5">
        <v>57</v>
      </c>
      <c r="C59" s="1" t="s">
        <v>295</v>
      </c>
      <c r="D59" s="19">
        <v>0</v>
      </c>
      <c r="E59" s="19">
        <v>0</v>
      </c>
      <c r="F59" s="19">
        <v>0</v>
      </c>
      <c r="G59" s="25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3.4232</v>
      </c>
      <c r="O59" s="37">
        <v>4.781390150504664</v>
      </c>
      <c r="P59" s="37">
        <v>2.1802000000000006</v>
      </c>
      <c r="Q59" s="37">
        <v>2.0112490404649637</v>
      </c>
      <c r="R59" s="37">
        <v>0.7666146460951804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0.14800000000000002</v>
      </c>
      <c r="Y59" s="19">
        <v>0</v>
      </c>
      <c r="Z59" s="37">
        <v>2.3058999999999994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37">
        <v>0.46086110109222994</v>
      </c>
      <c r="AN59" s="19">
        <v>0</v>
      </c>
    </row>
    <row r="60" spans="1:40" ht="15">
      <c r="A60" s="5">
        <v>58</v>
      </c>
      <c r="B60" s="5">
        <v>58</v>
      </c>
      <c r="C60" s="1" t="s">
        <v>29</v>
      </c>
      <c r="D60" s="19">
        <v>0</v>
      </c>
      <c r="E60" s="37">
        <v>0.49193746102001</v>
      </c>
      <c r="F60" s="19">
        <v>0</v>
      </c>
      <c r="G60" s="25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3.4232000000000005</v>
      </c>
      <c r="O60" s="37">
        <v>4.781390150504664</v>
      </c>
      <c r="P60" s="37">
        <v>2.1802</v>
      </c>
      <c r="Q60" s="37">
        <v>2.0112490404649637</v>
      </c>
      <c r="R60" s="37">
        <v>0.7666146460951803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0.148</v>
      </c>
      <c r="Y60" s="19">
        <v>0</v>
      </c>
      <c r="Z60" s="37">
        <v>2.3059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37">
        <v>0.4608611010922299</v>
      </c>
      <c r="AN60" s="19">
        <v>0</v>
      </c>
    </row>
    <row r="61" spans="1:40" ht="15">
      <c r="A61" s="5">
        <v>59</v>
      </c>
      <c r="B61" s="5">
        <v>59</v>
      </c>
      <c r="C61" s="1" t="s">
        <v>296</v>
      </c>
      <c r="D61" s="19">
        <v>0</v>
      </c>
      <c r="E61" s="19">
        <v>0</v>
      </c>
      <c r="F61" s="19">
        <v>0</v>
      </c>
      <c r="G61" s="25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7">
        <v>3.4232000000000005</v>
      </c>
      <c r="O61" s="37">
        <v>4.781390150504664</v>
      </c>
      <c r="P61" s="37">
        <v>2.1801999999999997</v>
      </c>
      <c r="Q61" s="37">
        <v>2.0112490404649632</v>
      </c>
      <c r="R61" s="37">
        <v>0.7666146460951803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37">
        <v>0.148</v>
      </c>
      <c r="Y61" s="19">
        <v>0</v>
      </c>
      <c r="Z61" s="37">
        <v>2.3059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37">
        <v>0.4608611010922299</v>
      </c>
      <c r="AN61" s="19">
        <v>0</v>
      </c>
    </row>
    <row r="62" spans="1:40" ht="15">
      <c r="A62" s="5">
        <v>60</v>
      </c>
      <c r="B62" s="5">
        <v>60</v>
      </c>
      <c r="C62" s="1" t="s">
        <v>252</v>
      </c>
      <c r="D62" s="37">
        <v>0.5660126631682642</v>
      </c>
      <c r="E62" s="37">
        <v>0.6280343187095706</v>
      </c>
      <c r="F62" s="19">
        <v>0</v>
      </c>
      <c r="G62" s="25">
        <v>0</v>
      </c>
      <c r="H62" s="37">
        <v>0.07457922409926383</v>
      </c>
      <c r="I62" s="37">
        <v>0.11574811742178606</v>
      </c>
      <c r="J62" s="19">
        <v>0</v>
      </c>
      <c r="K62" s="37">
        <v>0.07062242678576178</v>
      </c>
      <c r="L62" s="19">
        <v>0</v>
      </c>
      <c r="M62" s="37">
        <v>0.045599999999999995</v>
      </c>
      <c r="N62" s="37">
        <v>1.0716830445678467</v>
      </c>
      <c r="O62" s="37">
        <v>0.18569335929109884</v>
      </c>
      <c r="P62" s="37">
        <v>0.21201081518242526</v>
      </c>
      <c r="Q62" s="37">
        <v>0.21113147573924335</v>
      </c>
      <c r="R62" s="19">
        <v>0</v>
      </c>
      <c r="S62" s="19">
        <v>0</v>
      </c>
      <c r="T62" s="37">
        <v>0.0172</v>
      </c>
      <c r="U62" s="19">
        <v>0</v>
      </c>
      <c r="V62" s="19">
        <v>0</v>
      </c>
      <c r="W62" s="19">
        <v>0</v>
      </c>
      <c r="X62" s="37">
        <v>0.04111365614583762</v>
      </c>
      <c r="Y62" s="37">
        <v>0.004161786150598744</v>
      </c>
      <c r="Z62" s="37">
        <v>0.02511469314277366</v>
      </c>
      <c r="AA62" s="19">
        <v>0</v>
      </c>
      <c r="AB62" s="19">
        <v>0</v>
      </c>
      <c r="AC62" s="37">
        <v>1.465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</row>
    <row r="63" spans="1:40" ht="15">
      <c r="A63" s="5">
        <v>61</v>
      </c>
      <c r="B63" s="5">
        <v>61</v>
      </c>
      <c r="C63" s="1" t="s">
        <v>297</v>
      </c>
      <c r="D63" s="19">
        <v>0</v>
      </c>
      <c r="E63" s="37">
        <v>1.6596420776429481</v>
      </c>
      <c r="F63" s="37">
        <v>0.46609999999999996</v>
      </c>
      <c r="G63" s="25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0.1398</v>
      </c>
      <c r="O63" s="37">
        <v>0.2838836826718785</v>
      </c>
      <c r="P63" s="37">
        <v>0.15116450321357075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0.1971</v>
      </c>
      <c r="Y63" s="19">
        <v>0</v>
      </c>
      <c r="Z63" s="37">
        <v>0.11817454325778934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</row>
    <row r="64" spans="1:40" ht="15">
      <c r="A64" s="5">
        <v>62</v>
      </c>
      <c r="B64" s="5">
        <v>62</v>
      </c>
      <c r="C64" s="1" t="s">
        <v>253</v>
      </c>
      <c r="D64" s="19">
        <v>0</v>
      </c>
      <c r="E64" s="37">
        <v>0.6105</v>
      </c>
      <c r="F64" s="19">
        <v>0</v>
      </c>
      <c r="G64" s="25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0.2808988764044944</v>
      </c>
      <c r="O64" s="37">
        <v>4.909732083464393</v>
      </c>
      <c r="P64" s="37">
        <v>0.2808988764044944</v>
      </c>
      <c r="Q64" s="37">
        <v>1.821583613666813</v>
      </c>
      <c r="R64" s="37">
        <v>0.7666146460951804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37">
        <v>0.009</v>
      </c>
      <c r="Y64" s="19">
        <v>0</v>
      </c>
      <c r="Z64" s="37">
        <v>0.0071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37">
        <v>0.7545882197293322</v>
      </c>
      <c r="AM64" s="37">
        <v>0.4608611010922299</v>
      </c>
      <c r="AN64" s="19">
        <v>0</v>
      </c>
    </row>
    <row r="65" spans="1:40" ht="15">
      <c r="A65" s="5">
        <v>63</v>
      </c>
      <c r="B65" s="5">
        <v>63</v>
      </c>
      <c r="C65" s="1" t="s">
        <v>254</v>
      </c>
      <c r="D65" s="19">
        <v>0</v>
      </c>
      <c r="E65" s="37">
        <v>0.7327951547092857</v>
      </c>
      <c r="F65" s="19">
        <v>0</v>
      </c>
      <c r="G65" s="25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2.6784952645753135</v>
      </c>
      <c r="O65" s="37">
        <v>2.68499291324144</v>
      </c>
      <c r="P65" s="37">
        <v>1.4494111367070739</v>
      </c>
      <c r="Q65" s="37">
        <v>1.8215836136668133</v>
      </c>
      <c r="R65" s="37">
        <v>0.7666146460951803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37">
        <v>0.8925711889145119</v>
      </c>
      <c r="AA65" s="19">
        <v>0</v>
      </c>
      <c r="AB65" s="19">
        <v>0</v>
      </c>
      <c r="AC65" s="19">
        <v>0</v>
      </c>
      <c r="AD65" s="37">
        <v>1.6691641344483952</v>
      </c>
      <c r="AE65" s="37">
        <v>1.3523587147570244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37">
        <v>0.7545882197293323</v>
      </c>
      <c r="AM65" s="37">
        <v>0.46086110109222994</v>
      </c>
      <c r="AN65" s="19">
        <v>0</v>
      </c>
    </row>
    <row r="66" spans="1:40" ht="15">
      <c r="A66" s="5">
        <v>64</v>
      </c>
      <c r="B66" s="5">
        <v>64</v>
      </c>
      <c r="C66" s="1" t="s">
        <v>298</v>
      </c>
      <c r="D66" s="19">
        <v>0</v>
      </c>
      <c r="E66" s="19">
        <v>0</v>
      </c>
      <c r="F66" s="19">
        <v>0</v>
      </c>
      <c r="G66" s="25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0.28089887640449446</v>
      </c>
      <c r="O66" s="19">
        <v>0</v>
      </c>
      <c r="P66" s="37">
        <v>0.2808988764044944</v>
      </c>
      <c r="Q66" s="37">
        <v>1.8215836136668135</v>
      </c>
      <c r="R66" s="37">
        <v>0.7666146460951803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0.009</v>
      </c>
      <c r="Y66" s="19">
        <v>0</v>
      </c>
      <c r="Z66" s="37">
        <v>0.007100000000000001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37">
        <v>0.7545882197293323</v>
      </c>
      <c r="AM66" s="37">
        <v>0.4608611010922299</v>
      </c>
      <c r="AN66" s="19">
        <v>0</v>
      </c>
    </row>
    <row r="67" spans="1:40" ht="15">
      <c r="A67" s="5">
        <v>65</v>
      </c>
      <c r="B67" s="5">
        <v>65</v>
      </c>
      <c r="C67" s="1" t="s">
        <v>299</v>
      </c>
      <c r="D67" s="19">
        <v>0</v>
      </c>
      <c r="E67" s="19">
        <v>0</v>
      </c>
      <c r="F67" s="19">
        <v>0</v>
      </c>
      <c r="G67" s="25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0.2808988764044944</v>
      </c>
      <c r="O67" s="19">
        <v>0</v>
      </c>
      <c r="P67" s="37">
        <v>0.28089887640449435</v>
      </c>
      <c r="Q67" s="37">
        <v>1.8215836136668135</v>
      </c>
      <c r="R67" s="37">
        <v>0.7666146460951804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0.009</v>
      </c>
      <c r="Y67" s="19">
        <v>0</v>
      </c>
      <c r="Z67" s="37">
        <v>0.0070999999999999995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37">
        <v>0.7545882197293323</v>
      </c>
      <c r="AM67" s="37">
        <v>0.4608611010922299</v>
      </c>
      <c r="AN67" s="19">
        <v>0</v>
      </c>
    </row>
    <row r="68" spans="1:40" ht="15">
      <c r="A68" s="5">
        <v>66</v>
      </c>
      <c r="B68" s="5">
        <v>66</v>
      </c>
      <c r="C68" s="1" t="s">
        <v>255</v>
      </c>
      <c r="D68" s="19">
        <v>0</v>
      </c>
      <c r="E68" s="19">
        <v>0</v>
      </c>
      <c r="F68" s="19">
        <v>0</v>
      </c>
      <c r="G68" s="25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0.2808988764044944</v>
      </c>
      <c r="O68" s="19">
        <v>0</v>
      </c>
      <c r="P68" s="37">
        <v>0.2808988764044944</v>
      </c>
      <c r="Q68" s="37">
        <v>1.8215836136668133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0.009000000000000001</v>
      </c>
      <c r="Y68" s="19">
        <v>0</v>
      </c>
      <c r="Z68" s="37">
        <v>0.0071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37">
        <v>0.7545882197293324</v>
      </c>
      <c r="AM68" s="19">
        <v>0</v>
      </c>
      <c r="AN68" s="19">
        <v>0</v>
      </c>
    </row>
    <row r="69" spans="1:40" ht="15">
      <c r="A69" s="5">
        <v>67</v>
      </c>
      <c r="B69" s="5">
        <v>67</v>
      </c>
      <c r="C69" s="1" t="s">
        <v>31</v>
      </c>
      <c r="D69" s="19">
        <v>0</v>
      </c>
      <c r="E69" s="19">
        <v>0</v>
      </c>
      <c r="F69" s="19">
        <v>0</v>
      </c>
      <c r="G69" s="25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0.2808988764044944</v>
      </c>
      <c r="O69" s="19">
        <v>0</v>
      </c>
      <c r="P69" s="37">
        <v>0.2808988764044944</v>
      </c>
      <c r="Q69" s="37">
        <v>1.8215836136668133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0.009</v>
      </c>
      <c r="Y69" s="19">
        <v>0</v>
      </c>
      <c r="Z69" s="37">
        <v>0.007100000000000001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37">
        <v>0.7545882197293323</v>
      </c>
      <c r="AM69" s="19">
        <v>0</v>
      </c>
      <c r="AN69" s="19">
        <v>0</v>
      </c>
    </row>
    <row r="70" spans="1:40" ht="15">
      <c r="A70" s="5">
        <v>68</v>
      </c>
      <c r="B70" s="5">
        <v>68</v>
      </c>
      <c r="C70" s="1" t="s">
        <v>300</v>
      </c>
      <c r="D70" s="19">
        <v>0</v>
      </c>
      <c r="E70" s="37">
        <v>0.71</v>
      </c>
      <c r="F70" s="19">
        <v>0</v>
      </c>
      <c r="G70" s="25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0.4180667102336884</v>
      </c>
      <c r="O70" s="19">
        <v>0</v>
      </c>
      <c r="P70" s="37">
        <v>0.5488986372947694</v>
      </c>
      <c r="Q70" s="37">
        <v>3.2475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37">
        <v>2.4453001022338863</v>
      </c>
      <c r="Y70" s="19">
        <v>0</v>
      </c>
      <c r="Z70" s="37">
        <v>0.20505927503108978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</row>
    <row r="71" spans="1:40" ht="15">
      <c r="A71" s="5">
        <v>69</v>
      </c>
      <c r="B71" s="5">
        <v>69</v>
      </c>
      <c r="C71" s="1" t="s">
        <v>301</v>
      </c>
      <c r="D71" s="19">
        <v>0</v>
      </c>
      <c r="E71" s="37">
        <v>0.49193746102001</v>
      </c>
      <c r="F71" s="19">
        <v>0</v>
      </c>
      <c r="G71" s="25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7">
        <v>0.5317</v>
      </c>
      <c r="O71" s="19">
        <v>0</v>
      </c>
      <c r="P71" s="37">
        <v>0.2828</v>
      </c>
      <c r="Q71" s="37">
        <v>1.8803549014020433</v>
      </c>
      <c r="R71" s="37">
        <v>0.6849874170704282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0.13329464684938253</v>
      </c>
      <c r="Y71" s="19">
        <v>0</v>
      </c>
      <c r="Z71" s="37">
        <v>0.0879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37">
        <v>0.7303185737020101</v>
      </c>
      <c r="AM71" s="37">
        <v>0.427255906177897</v>
      </c>
      <c r="AN71" s="37">
        <v>0.2655961549538852</v>
      </c>
    </row>
    <row r="72" spans="1:40" ht="15">
      <c r="A72" s="5">
        <v>70</v>
      </c>
      <c r="B72" s="5">
        <v>70</v>
      </c>
      <c r="C72" s="1" t="s">
        <v>302</v>
      </c>
      <c r="D72" s="19">
        <v>0</v>
      </c>
      <c r="E72" s="19">
        <v>0</v>
      </c>
      <c r="F72" s="19">
        <v>0</v>
      </c>
      <c r="G72" s="25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7">
        <v>0.2828</v>
      </c>
      <c r="Q72" s="37">
        <v>1.2927568180102325</v>
      </c>
      <c r="R72" s="37">
        <v>0.24101191098377714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2.4453001022338863</v>
      </c>
      <c r="Y72" s="19">
        <v>0</v>
      </c>
      <c r="Z72" s="37">
        <v>0.08790000000000002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37">
        <v>0.5836261555967649</v>
      </c>
      <c r="AM72" s="37">
        <v>0.24447518952871</v>
      </c>
      <c r="AN72" s="19">
        <v>0</v>
      </c>
    </row>
    <row r="73" spans="1:40" ht="15">
      <c r="A73" s="5">
        <v>71</v>
      </c>
      <c r="B73" s="5">
        <v>71</v>
      </c>
      <c r="C73" s="1" t="s">
        <v>303</v>
      </c>
      <c r="D73" s="19">
        <v>0</v>
      </c>
      <c r="E73" s="19">
        <v>0</v>
      </c>
      <c r="F73" s="19">
        <v>0</v>
      </c>
      <c r="G73" s="25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3.39</v>
      </c>
      <c r="O73" s="37">
        <v>3.39</v>
      </c>
      <c r="P73" s="37">
        <v>0.2828</v>
      </c>
      <c r="Q73" s="37">
        <v>1.9484920634920635</v>
      </c>
      <c r="R73" s="37">
        <v>0.7666146460951803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37">
        <v>2.4453001022338867</v>
      </c>
      <c r="Y73" s="19">
        <v>0</v>
      </c>
      <c r="Z73" s="37">
        <v>0.0879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37">
        <v>0.4608611010922299</v>
      </c>
      <c r="AN73" s="19">
        <v>0</v>
      </c>
    </row>
    <row r="74" spans="1:40" ht="15">
      <c r="A74" s="5">
        <v>72</v>
      </c>
      <c r="B74" s="5">
        <v>72</v>
      </c>
      <c r="C74" s="1" t="s">
        <v>32</v>
      </c>
      <c r="D74" s="19">
        <v>0</v>
      </c>
      <c r="E74" s="19">
        <v>0</v>
      </c>
      <c r="F74" s="19">
        <v>0</v>
      </c>
      <c r="G74" s="25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0.5317</v>
      </c>
      <c r="O74" s="37">
        <v>1.457</v>
      </c>
      <c r="P74" s="37">
        <v>0.2828</v>
      </c>
      <c r="Q74" s="37">
        <v>1.8215836136668133</v>
      </c>
      <c r="R74" s="37">
        <v>0.7666146460951803</v>
      </c>
      <c r="S74" s="37">
        <v>0.6802721088435375</v>
      </c>
      <c r="T74" s="19">
        <v>0</v>
      </c>
      <c r="U74" s="19">
        <v>0</v>
      </c>
      <c r="V74" s="19">
        <v>0</v>
      </c>
      <c r="W74" s="19">
        <v>0</v>
      </c>
      <c r="X74" s="37">
        <v>2.4453001022338867</v>
      </c>
      <c r="Y74" s="19">
        <v>0</v>
      </c>
      <c r="Z74" s="37">
        <v>0.0879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37">
        <v>0.7545882197293323</v>
      </c>
      <c r="AM74" s="37">
        <v>0.4608611010922299</v>
      </c>
      <c r="AN74" s="19">
        <v>0</v>
      </c>
    </row>
    <row r="75" spans="1:40" ht="15">
      <c r="A75" s="5">
        <v>73</v>
      </c>
      <c r="B75" s="5">
        <v>73</v>
      </c>
      <c r="C75" s="1" t="s">
        <v>256</v>
      </c>
      <c r="D75" s="19">
        <v>0</v>
      </c>
      <c r="E75" s="19">
        <v>0</v>
      </c>
      <c r="F75" s="19">
        <v>0</v>
      </c>
      <c r="G75" s="25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0.5317</v>
      </c>
      <c r="O75" s="37">
        <v>1.457</v>
      </c>
      <c r="P75" s="37">
        <v>0.2828</v>
      </c>
      <c r="Q75" s="37">
        <v>1.8215836136668135</v>
      </c>
      <c r="R75" s="37">
        <v>0.7666146460951802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37">
        <v>2.4453001022338867</v>
      </c>
      <c r="Y75" s="19">
        <v>0</v>
      </c>
      <c r="Z75" s="37">
        <v>0.0879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37">
        <v>0.7545882197293323</v>
      </c>
      <c r="AM75" s="37">
        <v>0.46086110109222994</v>
      </c>
      <c r="AN75" s="19">
        <v>0</v>
      </c>
    </row>
    <row r="76" spans="1:40" ht="15">
      <c r="A76" s="5">
        <v>74</v>
      </c>
      <c r="B76" s="5">
        <v>74</v>
      </c>
      <c r="C76" s="1" t="s">
        <v>33</v>
      </c>
      <c r="D76" s="19">
        <v>0</v>
      </c>
      <c r="E76" s="19">
        <v>0</v>
      </c>
      <c r="F76" s="19">
        <v>0</v>
      </c>
      <c r="G76" s="25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0.5317</v>
      </c>
      <c r="O76" s="19">
        <v>0</v>
      </c>
      <c r="P76" s="37">
        <v>0.2828</v>
      </c>
      <c r="Q76" s="37">
        <v>1.8215836136668133</v>
      </c>
      <c r="R76" s="37">
        <v>0.7666146460951803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2.4453001022338867</v>
      </c>
      <c r="Y76" s="19">
        <v>0</v>
      </c>
      <c r="Z76" s="37">
        <v>0.0879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37">
        <v>0.7545882197293323</v>
      </c>
      <c r="AM76" s="37">
        <v>0.4608611010922299</v>
      </c>
      <c r="AN76" s="19">
        <v>0</v>
      </c>
    </row>
    <row r="77" spans="1:40" ht="15">
      <c r="A77" s="5">
        <v>75</v>
      </c>
      <c r="B77" s="5">
        <v>75</v>
      </c>
      <c r="C77" s="1" t="s">
        <v>304</v>
      </c>
      <c r="D77" s="19">
        <v>0</v>
      </c>
      <c r="E77" s="19">
        <v>0</v>
      </c>
      <c r="F77" s="19">
        <v>0</v>
      </c>
      <c r="G77" s="25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1.9532280497765828</v>
      </c>
      <c r="O77" s="37">
        <v>3.39</v>
      </c>
      <c r="P77" s="37">
        <v>0.28280000000000005</v>
      </c>
      <c r="Q77" s="37">
        <v>1.8629823463599646</v>
      </c>
      <c r="R77" s="37">
        <v>0.7666146460951802</v>
      </c>
      <c r="S77" s="37">
        <v>0.6802721088435374</v>
      </c>
      <c r="T77" s="19">
        <v>0</v>
      </c>
      <c r="U77" s="19">
        <v>0</v>
      </c>
      <c r="V77" s="19">
        <v>0</v>
      </c>
      <c r="W77" s="19">
        <v>0</v>
      </c>
      <c r="X77" s="37">
        <v>2.4453001022338863</v>
      </c>
      <c r="Y77" s="19">
        <v>0</v>
      </c>
      <c r="Z77" s="37">
        <v>0.0879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37">
        <v>0.5898824189445578</v>
      </c>
      <c r="AM77" s="37">
        <v>0.4608611010922299</v>
      </c>
      <c r="AN77" s="19">
        <v>0</v>
      </c>
    </row>
    <row r="78" spans="1:40" ht="15">
      <c r="A78" s="5">
        <v>76</v>
      </c>
      <c r="B78" s="5">
        <v>76</v>
      </c>
      <c r="C78" s="1" t="s">
        <v>305</v>
      </c>
      <c r="D78" s="19">
        <v>0</v>
      </c>
      <c r="E78" s="19">
        <v>0</v>
      </c>
      <c r="F78" s="19">
        <v>0</v>
      </c>
      <c r="G78" s="25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0.5316999999999998</v>
      </c>
      <c r="O78" s="19">
        <v>0</v>
      </c>
      <c r="P78" s="37">
        <v>0.2828</v>
      </c>
      <c r="Q78" s="19">
        <v>0</v>
      </c>
      <c r="R78" s="37">
        <v>0.7666146460951803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37">
        <v>2.4453001022338867</v>
      </c>
      <c r="Y78" s="19">
        <v>0</v>
      </c>
      <c r="Z78" s="37">
        <v>0.0879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37">
        <v>0.46086110109222983</v>
      </c>
      <c r="AN78" s="19">
        <v>0</v>
      </c>
    </row>
    <row r="79" spans="1:40" ht="15">
      <c r="A79" s="5">
        <v>77</v>
      </c>
      <c r="B79" s="5">
        <v>77</v>
      </c>
      <c r="C79" s="1" t="s">
        <v>257</v>
      </c>
      <c r="D79" s="19">
        <v>0</v>
      </c>
      <c r="E79" s="19">
        <v>0</v>
      </c>
      <c r="F79" s="19">
        <v>0</v>
      </c>
      <c r="G79" s="25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0.5317000000000001</v>
      </c>
      <c r="O79" s="19">
        <v>0</v>
      </c>
      <c r="P79" s="37">
        <v>0.28279999999999994</v>
      </c>
      <c r="Q79" s="19">
        <v>0</v>
      </c>
      <c r="R79" s="37">
        <v>0.7666146460951803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2.4453001022338867</v>
      </c>
      <c r="Y79" s="19">
        <v>0</v>
      </c>
      <c r="Z79" s="37">
        <v>0.0879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37">
        <v>0.4608611010922299</v>
      </c>
      <c r="AN79" s="19">
        <v>0</v>
      </c>
    </row>
    <row r="80" spans="1:40" ht="15">
      <c r="A80" s="5">
        <v>78</v>
      </c>
      <c r="B80" s="5">
        <v>78</v>
      </c>
      <c r="C80" s="1" t="s">
        <v>306</v>
      </c>
      <c r="D80" s="19">
        <v>0</v>
      </c>
      <c r="E80" s="37">
        <v>0.6105</v>
      </c>
      <c r="F80" s="19">
        <v>0</v>
      </c>
      <c r="G80" s="25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7">
        <v>0.2808988764044944</v>
      </c>
      <c r="O80" s="19">
        <v>0</v>
      </c>
      <c r="P80" s="37">
        <v>0.2808988764044944</v>
      </c>
      <c r="Q80" s="37">
        <v>1.8215836136668135</v>
      </c>
      <c r="R80" s="37">
        <v>0.7666146460951803</v>
      </c>
      <c r="S80" s="37">
        <v>0.6802721088435374</v>
      </c>
      <c r="T80" s="19">
        <v>0</v>
      </c>
      <c r="U80" s="19">
        <v>0</v>
      </c>
      <c r="V80" s="19">
        <v>0</v>
      </c>
      <c r="W80" s="19">
        <v>0</v>
      </c>
      <c r="X80" s="37">
        <v>0.009000000000000001</v>
      </c>
      <c r="Y80" s="19">
        <v>0</v>
      </c>
      <c r="Z80" s="37">
        <v>0.007100000000000001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37">
        <v>0.7545882197293324</v>
      </c>
      <c r="AM80" s="37">
        <v>0.46086110109222994</v>
      </c>
      <c r="AN80" s="19">
        <v>0</v>
      </c>
    </row>
    <row r="81" spans="1:40" ht="15">
      <c r="A81" s="5">
        <v>79</v>
      </c>
      <c r="B81" s="5">
        <v>79</v>
      </c>
      <c r="C81" s="1" t="s">
        <v>307</v>
      </c>
      <c r="D81" s="19">
        <v>0</v>
      </c>
      <c r="E81" s="37">
        <v>2.1153</v>
      </c>
      <c r="F81" s="19">
        <v>0</v>
      </c>
      <c r="G81" s="25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0.496</v>
      </c>
      <c r="O81" s="19">
        <v>0</v>
      </c>
      <c r="P81" s="37">
        <v>0.1155</v>
      </c>
      <c r="Q81" s="37">
        <v>1.8215836136668133</v>
      </c>
      <c r="R81" s="37">
        <v>0.7666146460951803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0.1484</v>
      </c>
      <c r="Y81" s="19">
        <v>0</v>
      </c>
      <c r="Z81" s="37">
        <v>0.0828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37">
        <v>0.7545882197293322</v>
      </c>
      <c r="AM81" s="37">
        <v>0.4608611010922299</v>
      </c>
      <c r="AN81" s="19">
        <v>0</v>
      </c>
    </row>
    <row r="82" spans="1:40" ht="15">
      <c r="A82" s="5">
        <v>80</v>
      </c>
      <c r="B82" s="5">
        <v>80</v>
      </c>
      <c r="C82" s="1" t="s">
        <v>308</v>
      </c>
      <c r="D82" s="19">
        <v>0</v>
      </c>
      <c r="E82" s="37">
        <v>2.1153</v>
      </c>
      <c r="F82" s="19">
        <v>0</v>
      </c>
      <c r="G82" s="25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0.11549999999999999</v>
      </c>
      <c r="Q82" s="37">
        <v>1.2322</v>
      </c>
      <c r="R82" s="37">
        <v>0.7666146460951803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0.1484</v>
      </c>
      <c r="Y82" s="19">
        <v>0</v>
      </c>
      <c r="Z82" s="37">
        <v>0.0828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37">
        <v>0.4608611010922299</v>
      </c>
      <c r="AN82" s="19">
        <v>0</v>
      </c>
    </row>
    <row r="83" spans="1:40" ht="15">
      <c r="A83" s="5">
        <v>81</v>
      </c>
      <c r="B83" s="5">
        <v>81</v>
      </c>
      <c r="C83" s="1" t="s">
        <v>309</v>
      </c>
      <c r="D83" s="19">
        <v>0</v>
      </c>
      <c r="E83" s="37">
        <v>2.1153</v>
      </c>
      <c r="F83" s="19">
        <v>0</v>
      </c>
      <c r="G83" s="25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0.49599999999999994</v>
      </c>
      <c r="O83" s="19">
        <v>0</v>
      </c>
      <c r="P83" s="37">
        <v>0.11550000000000002</v>
      </c>
      <c r="Q83" s="37">
        <v>1.8215836136668135</v>
      </c>
      <c r="R83" s="37">
        <v>0.7666146460951802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0.1484</v>
      </c>
      <c r="Y83" s="19">
        <v>0</v>
      </c>
      <c r="Z83" s="37">
        <v>0.08279999999999998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37">
        <v>0.7545882197293324</v>
      </c>
      <c r="AM83" s="37">
        <v>0.46086110109222983</v>
      </c>
      <c r="AN83" s="19">
        <v>0</v>
      </c>
    </row>
    <row r="84" spans="1:40" ht="15">
      <c r="A84" s="5">
        <v>82</v>
      </c>
      <c r="B84" s="5">
        <v>82</v>
      </c>
      <c r="C84" s="1" t="s">
        <v>258</v>
      </c>
      <c r="D84" s="19">
        <v>0</v>
      </c>
      <c r="E84" s="37">
        <v>0.6105</v>
      </c>
      <c r="F84" s="19">
        <v>0</v>
      </c>
      <c r="G84" s="25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7">
        <v>0.2808988764044944</v>
      </c>
      <c r="Q84" s="37">
        <v>1.8215836136668133</v>
      </c>
      <c r="R84" s="37">
        <v>0.7666146460951804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0.008999999999999998</v>
      </c>
      <c r="Y84" s="19">
        <v>0</v>
      </c>
      <c r="Z84" s="37">
        <v>0.0071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37">
        <v>0.7545882197293323</v>
      </c>
      <c r="AM84" s="37">
        <v>0.46086110109222994</v>
      </c>
      <c r="AN84" s="19">
        <v>0</v>
      </c>
    </row>
    <row r="85" spans="1:40" ht="15">
      <c r="A85" s="5">
        <v>83</v>
      </c>
      <c r="B85" s="5">
        <v>83</v>
      </c>
      <c r="C85" s="1" t="s">
        <v>259</v>
      </c>
      <c r="D85" s="19">
        <v>0</v>
      </c>
      <c r="E85" s="19">
        <v>0</v>
      </c>
      <c r="F85" s="19">
        <v>0</v>
      </c>
      <c r="G85" s="25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0.2808988764044944</v>
      </c>
      <c r="O85" s="19">
        <v>0</v>
      </c>
      <c r="P85" s="37">
        <v>0.2808988764044944</v>
      </c>
      <c r="Q85" s="37">
        <v>1.8215836136668133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0.009000000000000001</v>
      </c>
      <c r="Y85" s="19">
        <v>0</v>
      </c>
      <c r="Z85" s="37">
        <v>0.0071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37">
        <v>0.7545882197293323</v>
      </c>
      <c r="AM85" s="19">
        <v>0</v>
      </c>
      <c r="AN85" s="19">
        <v>0</v>
      </c>
    </row>
    <row r="86" spans="1:40" ht="15">
      <c r="A86" s="5">
        <v>84</v>
      </c>
      <c r="B86" s="5">
        <v>84</v>
      </c>
      <c r="C86" s="1" t="s">
        <v>310</v>
      </c>
      <c r="D86" s="19">
        <v>0</v>
      </c>
      <c r="E86" s="19">
        <v>0</v>
      </c>
      <c r="F86" s="19">
        <v>0</v>
      </c>
      <c r="G86" s="25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0.2808988764044944</v>
      </c>
      <c r="O86" s="19">
        <v>0</v>
      </c>
      <c r="P86" s="37">
        <v>0.2808988764044944</v>
      </c>
      <c r="Q86" s="37">
        <v>1.8215836136668135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0.008999999999999998</v>
      </c>
      <c r="Y86" s="19">
        <v>0</v>
      </c>
      <c r="Z86" s="37">
        <v>0.0071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37">
        <v>0.7545882197293323</v>
      </c>
      <c r="AM86" s="19">
        <v>0</v>
      </c>
      <c r="AN86" s="19">
        <v>0</v>
      </c>
    </row>
    <row r="87" spans="1:40" ht="15">
      <c r="A87" s="5">
        <v>85</v>
      </c>
      <c r="B87" s="5">
        <v>85</v>
      </c>
      <c r="C87" s="1" t="s">
        <v>311</v>
      </c>
      <c r="D87" s="19">
        <v>0</v>
      </c>
      <c r="E87" s="19">
        <v>0</v>
      </c>
      <c r="F87" s="37">
        <v>0.0165</v>
      </c>
      <c r="G87" s="25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0.2808988764044944</v>
      </c>
      <c r="O87" s="19">
        <v>0</v>
      </c>
      <c r="P87" s="37">
        <v>0.2808988764044944</v>
      </c>
      <c r="Q87" s="37">
        <v>1.8215836136668133</v>
      </c>
      <c r="R87" s="37">
        <v>0.7666146460951803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0.009</v>
      </c>
      <c r="Y87" s="19">
        <v>0</v>
      </c>
      <c r="Z87" s="37">
        <v>0.0071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37">
        <v>0.7545882197293323</v>
      </c>
      <c r="AM87" s="37">
        <v>0.4608611010922299</v>
      </c>
      <c r="AN87" s="19">
        <v>0</v>
      </c>
    </row>
    <row r="88" spans="1:40" ht="15">
      <c r="A88" s="5">
        <v>86</v>
      </c>
      <c r="B88" s="5">
        <v>86</v>
      </c>
      <c r="C88" s="1" t="s">
        <v>312</v>
      </c>
      <c r="D88" s="19">
        <v>0</v>
      </c>
      <c r="E88" s="19">
        <v>0</v>
      </c>
      <c r="F88" s="19">
        <v>0</v>
      </c>
      <c r="G88" s="25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0.7257</v>
      </c>
      <c r="O88" s="19">
        <v>0</v>
      </c>
      <c r="P88" s="37">
        <v>0.35224832694071967</v>
      </c>
      <c r="Q88" s="37">
        <v>1.8215836136668133</v>
      </c>
      <c r="R88" s="37">
        <v>0.7666146460951802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0.5921933584742977</v>
      </c>
      <c r="Y88" s="19">
        <v>0</v>
      </c>
      <c r="Z88" s="37">
        <v>0.2964666579088446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37">
        <v>0.7545882197293324</v>
      </c>
      <c r="AM88" s="37">
        <v>0.4608611010922299</v>
      </c>
      <c r="AN88" s="19">
        <v>0</v>
      </c>
    </row>
    <row r="89" spans="1:40" ht="15">
      <c r="A89" s="5">
        <v>87</v>
      </c>
      <c r="B89" s="5">
        <v>87</v>
      </c>
      <c r="C89" s="1" t="s">
        <v>34</v>
      </c>
      <c r="D89" s="19">
        <v>0</v>
      </c>
      <c r="E89" s="37">
        <v>0.6105000000000002</v>
      </c>
      <c r="F89" s="37">
        <v>0.0165</v>
      </c>
      <c r="G89" s="25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0.2808988764044944</v>
      </c>
      <c r="O89" s="19">
        <v>0</v>
      </c>
      <c r="P89" s="37">
        <v>0.2808988764044944</v>
      </c>
      <c r="Q89" s="37">
        <v>1.8215836136668133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0.009</v>
      </c>
      <c r="Y89" s="19">
        <v>0</v>
      </c>
      <c r="Z89" s="37">
        <v>0.007100000000000001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37">
        <v>0.7545882197293322</v>
      </c>
      <c r="AM89" s="19">
        <v>0</v>
      </c>
      <c r="AN89" s="19">
        <v>0</v>
      </c>
    </row>
    <row r="90" spans="1:40" ht="15">
      <c r="A90" s="5">
        <v>88</v>
      </c>
      <c r="B90" s="5">
        <v>88</v>
      </c>
      <c r="C90" s="1" t="s">
        <v>260</v>
      </c>
      <c r="D90" s="19">
        <v>0</v>
      </c>
      <c r="E90" s="37">
        <v>0.49193746102001</v>
      </c>
      <c r="F90" s="19">
        <v>0</v>
      </c>
      <c r="G90" s="25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0.542</v>
      </c>
      <c r="O90" s="19">
        <v>0</v>
      </c>
      <c r="P90" s="37">
        <v>0.1897</v>
      </c>
      <c r="Q90" s="37">
        <v>1.8215836136668138</v>
      </c>
      <c r="R90" s="37">
        <v>0.7666146460951803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0.07839999999999998</v>
      </c>
      <c r="Y90" s="19">
        <v>0</v>
      </c>
      <c r="Z90" s="37">
        <v>0.08810000000000001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37">
        <v>0.7545882197293324</v>
      </c>
      <c r="AM90" s="37">
        <v>0.4608611010922299</v>
      </c>
      <c r="AN90" s="19">
        <v>0</v>
      </c>
    </row>
    <row r="91" spans="1:40" ht="15">
      <c r="A91" s="5">
        <v>89</v>
      </c>
      <c r="B91" s="5">
        <v>89</v>
      </c>
      <c r="C91" s="1" t="s">
        <v>261</v>
      </c>
      <c r="D91" s="19">
        <v>0</v>
      </c>
      <c r="E91" s="37">
        <v>0.49193746102001</v>
      </c>
      <c r="F91" s="37">
        <v>0.4661</v>
      </c>
      <c r="G91" s="25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0.5420000000000001</v>
      </c>
      <c r="O91" s="19">
        <v>0</v>
      </c>
      <c r="P91" s="37">
        <v>0.18970000000000004</v>
      </c>
      <c r="Q91" s="37">
        <v>1.821583613666813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0.0784</v>
      </c>
      <c r="Y91" s="19">
        <v>0</v>
      </c>
      <c r="Z91" s="37">
        <v>0.0881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37">
        <v>0.7545882197293323</v>
      </c>
      <c r="AM91" s="19">
        <v>0</v>
      </c>
      <c r="AN91" s="19">
        <v>0</v>
      </c>
    </row>
    <row r="92" spans="1:40" ht="15">
      <c r="A92" s="5">
        <v>90</v>
      </c>
      <c r="B92" s="5">
        <v>90</v>
      </c>
      <c r="C92" s="1" t="s">
        <v>35</v>
      </c>
      <c r="D92" s="19">
        <v>0</v>
      </c>
      <c r="E92" s="37">
        <v>0.49193746102001</v>
      </c>
      <c r="F92" s="19">
        <v>0</v>
      </c>
      <c r="G92" s="25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7">
        <v>0.542</v>
      </c>
      <c r="O92" s="19">
        <v>0</v>
      </c>
      <c r="P92" s="37">
        <v>0.1897</v>
      </c>
      <c r="Q92" s="37">
        <v>1.8215836136668133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37">
        <v>0.0784</v>
      </c>
      <c r="Y92" s="19">
        <v>0</v>
      </c>
      <c r="Z92" s="37">
        <v>0.0881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37">
        <v>0.7545882197293323</v>
      </c>
      <c r="AM92" s="19">
        <v>0</v>
      </c>
      <c r="AN92" s="19">
        <v>0</v>
      </c>
    </row>
    <row r="93" spans="1:40" ht="15">
      <c r="A93" s="5">
        <v>91</v>
      </c>
      <c r="B93" s="5">
        <v>91</v>
      </c>
      <c r="C93" s="1" t="s">
        <v>36</v>
      </c>
      <c r="D93" s="19">
        <v>0</v>
      </c>
      <c r="E93" s="37">
        <v>1.8051471626936348</v>
      </c>
      <c r="F93" s="37">
        <v>0.0165</v>
      </c>
      <c r="G93" s="25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0.753510316878916</v>
      </c>
      <c r="O93" s="37">
        <v>4.909732083464393</v>
      </c>
      <c r="P93" s="37">
        <v>0.35780001753025925</v>
      </c>
      <c r="Q93" s="37">
        <v>1.8215836136668133</v>
      </c>
      <c r="R93" s="37">
        <v>0.7666146460951803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37">
        <v>0.009</v>
      </c>
      <c r="Y93" s="19">
        <v>0</v>
      </c>
      <c r="Z93" s="37">
        <v>0.028579877947810788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37">
        <v>0.7545882197293324</v>
      </c>
      <c r="AM93" s="37">
        <v>0.4608611010922299</v>
      </c>
      <c r="AN93" s="19">
        <v>0</v>
      </c>
    </row>
    <row r="94" spans="1:40" ht="15">
      <c r="A94" s="5">
        <v>92</v>
      </c>
      <c r="B94" s="5">
        <v>92</v>
      </c>
      <c r="C94" s="1" t="s">
        <v>37</v>
      </c>
      <c r="D94" s="19">
        <v>0</v>
      </c>
      <c r="E94" s="19">
        <v>0</v>
      </c>
      <c r="F94" s="19">
        <v>0</v>
      </c>
      <c r="G94" s="25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</row>
    <row r="95" spans="1:40" ht="15">
      <c r="A95" s="5">
        <v>93</v>
      </c>
      <c r="B95" s="5">
        <v>93</v>
      </c>
      <c r="C95" s="1" t="s">
        <v>38</v>
      </c>
      <c r="D95" s="19">
        <v>0</v>
      </c>
      <c r="E95" s="37">
        <v>0.49193746102001007</v>
      </c>
      <c r="F95" s="37">
        <v>0.46609999999999996</v>
      </c>
      <c r="G95" s="25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7">
        <v>0.2808988764044944</v>
      </c>
      <c r="O95" s="37">
        <v>0.4545399727428628</v>
      </c>
      <c r="P95" s="37">
        <v>0.2808988764044944</v>
      </c>
      <c r="Q95" s="37">
        <v>1.821583613666813</v>
      </c>
      <c r="R95" s="37">
        <v>0.7666146460951803</v>
      </c>
      <c r="S95" s="19">
        <v>0</v>
      </c>
      <c r="T95" s="19">
        <v>0</v>
      </c>
      <c r="U95" s="37">
        <v>0.23349733379437076</v>
      </c>
      <c r="V95" s="37">
        <v>0.42780000000000007</v>
      </c>
      <c r="W95" s="37">
        <v>1.0899</v>
      </c>
      <c r="X95" s="37">
        <v>0.009</v>
      </c>
      <c r="Y95" s="19">
        <v>0</v>
      </c>
      <c r="Z95" s="37">
        <v>0.0071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37">
        <v>0.7545882197293323</v>
      </c>
      <c r="AM95" s="37">
        <v>0.4608611010922299</v>
      </c>
      <c r="AN95" s="19">
        <v>0</v>
      </c>
    </row>
    <row r="96" spans="1:40" ht="15">
      <c r="A96" s="7"/>
      <c r="B96" s="7"/>
      <c r="C96" s="8"/>
      <c r="D96" s="40"/>
      <c r="E96" s="40"/>
      <c r="F96" s="40"/>
      <c r="G96" s="53"/>
      <c r="H96" s="40"/>
      <c r="I96" s="40"/>
      <c r="J96" s="54"/>
      <c r="K96" s="40"/>
      <c r="L96" s="54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53"/>
      <c r="AG96" s="53"/>
      <c r="AH96" s="20"/>
      <c r="AI96" s="53"/>
      <c r="AJ96" s="20"/>
      <c r="AK96" s="20"/>
      <c r="AL96" s="20"/>
      <c r="AM96" s="20"/>
      <c r="AN96" s="20"/>
    </row>
    <row r="97" spans="4:40" ht="1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15">
      <c r="A98" s="5">
        <v>95</v>
      </c>
      <c r="C98" s="1" t="s">
        <v>63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55">
        <v>0.2808988764044944</v>
      </c>
      <c r="Q98" s="55">
        <v>0.18459293527848136</v>
      </c>
      <c r="R98" s="55">
        <v>0.11167315839524118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55">
        <v>0.009</v>
      </c>
      <c r="Y98" s="21">
        <v>0</v>
      </c>
      <c r="Z98" s="55">
        <v>0.0071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55">
        <v>0.22537277973717293</v>
      </c>
      <c r="AM98" s="55">
        <v>0.19122759013517382</v>
      </c>
      <c r="AN98" s="21">
        <v>0</v>
      </c>
    </row>
    <row r="99" spans="1:40" ht="15">
      <c r="A99" s="7"/>
      <c r="B99" s="7"/>
      <c r="C99" s="8"/>
      <c r="D99" s="19"/>
      <c r="E99" s="19"/>
      <c r="F99" s="19"/>
      <c r="G99" s="2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M99" s="19"/>
      <c r="AN99" s="19"/>
    </row>
    <row r="100" spans="4:40" ht="1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M100" s="19"/>
      <c r="AN100" s="19"/>
    </row>
    <row r="101" spans="4:40" ht="1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M101" s="19"/>
      <c r="AN101" s="19"/>
    </row>
    <row r="102" spans="4:40" ht="1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M102" s="19"/>
      <c r="AN102" s="19"/>
    </row>
    <row r="103" spans="4:40" ht="1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M103" s="19"/>
      <c r="AN103" s="19"/>
    </row>
    <row r="104" spans="4:40" ht="1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M104" s="19"/>
      <c r="AN104" s="19"/>
    </row>
    <row r="105" spans="4:40" ht="1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M105" s="19"/>
      <c r="AN105" s="19"/>
    </row>
    <row r="106" spans="4:40" ht="1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M106" s="19"/>
      <c r="AN106" s="19"/>
    </row>
    <row r="107" spans="4:40" ht="1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M107" s="19"/>
      <c r="AN107" s="19"/>
    </row>
    <row r="108" spans="4:40" ht="1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M108" s="19"/>
      <c r="AN108" s="19"/>
    </row>
    <row r="109" spans="4:40" ht="1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M109" s="19"/>
      <c r="AN109" s="19"/>
    </row>
    <row r="110" spans="4:40" ht="1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M110" s="19"/>
      <c r="AN110" s="19"/>
    </row>
    <row r="111" spans="4:40" ht="1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M111" s="19"/>
      <c r="AN111" s="19"/>
    </row>
    <row r="112" spans="4:40" ht="1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M112" s="19"/>
      <c r="AN112" s="19"/>
    </row>
    <row r="113" spans="4:40" ht="1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M113" s="19"/>
      <c r="AN113" s="19"/>
    </row>
    <row r="114" spans="4:40" ht="1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M114" s="19"/>
      <c r="AN114" s="19"/>
    </row>
    <row r="115" spans="4:40" ht="1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M115" s="19"/>
      <c r="AN115" s="19"/>
    </row>
    <row r="116" spans="4:40" ht="1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M116" s="19"/>
      <c r="AN116" s="19"/>
    </row>
    <row r="117" spans="4:40" ht="1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M117" s="19"/>
      <c r="AN117" s="19"/>
    </row>
    <row r="118" spans="4:40" ht="1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M118" s="19"/>
      <c r="AN118" s="19"/>
    </row>
    <row r="119" spans="4:40" ht="1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M119" s="19"/>
      <c r="AN119" s="19"/>
    </row>
    <row r="120" spans="4:40" ht="1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M120" s="19"/>
      <c r="AN120" s="19"/>
    </row>
    <row r="121" spans="4:40" ht="1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M121" s="19"/>
      <c r="AN121" s="19"/>
    </row>
    <row r="122" spans="4:40" ht="1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M122" s="19"/>
      <c r="AN122" s="19"/>
    </row>
    <row r="123" spans="4:40" ht="1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M123" s="19"/>
      <c r="AN123" s="19"/>
    </row>
    <row r="124" spans="4:40" ht="1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M124" s="19"/>
      <c r="AN124" s="19"/>
    </row>
    <row r="125" spans="4:40" ht="1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M125" s="19"/>
      <c r="AN125" s="19"/>
    </row>
    <row r="126" spans="4:40" ht="1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M126" s="19"/>
      <c r="AN126" s="19"/>
    </row>
    <row r="127" spans="4:40" ht="1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M127" s="19"/>
      <c r="AN127" s="19"/>
    </row>
    <row r="128" spans="4:40" ht="1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M128" s="19"/>
      <c r="AN128" s="19"/>
    </row>
    <row r="129" spans="4:40" ht="1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M129" s="19"/>
      <c r="AN129" s="19"/>
    </row>
    <row r="130" spans="4:40" ht="1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M130" s="19"/>
      <c r="AN130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4" width="10.125" style="5" bestFit="1" customWidth="1"/>
    <col min="15" max="15" width="10.50390625" style="5" bestFit="1" customWidth="1"/>
    <col min="16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16384" width="9.00390625" style="5" customWidth="1"/>
  </cols>
  <sheetData>
    <row r="1" spans="1:37" ht="15">
      <c r="A1" s="11" t="s">
        <v>103</v>
      </c>
      <c r="B1" s="1" t="s">
        <v>4</v>
      </c>
      <c r="C1" s="22" t="s">
        <v>108</v>
      </c>
      <c r="D1" s="1" t="s">
        <v>119</v>
      </c>
      <c r="E1" s="1" t="s">
        <v>41</v>
      </c>
      <c r="F1" s="1" t="s">
        <v>50</v>
      </c>
      <c r="G1" s="1" t="s">
        <v>61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42</v>
      </c>
      <c r="N1" s="1" t="s">
        <v>47</v>
      </c>
      <c r="O1" s="1" t="s">
        <v>120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121</v>
      </c>
      <c r="V1" s="2" t="s">
        <v>122</v>
      </c>
      <c r="W1" s="2" t="s">
        <v>123</v>
      </c>
      <c r="X1" s="4" t="s">
        <v>124</v>
      </c>
      <c r="Y1" s="5" t="s">
        <v>139</v>
      </c>
      <c r="Z1" s="1" t="s">
        <v>30</v>
      </c>
      <c r="AA1" s="1" t="s">
        <v>125</v>
      </c>
      <c r="AB1" s="1" t="s">
        <v>126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127</v>
      </c>
      <c r="AI1" s="3" t="s">
        <v>62</v>
      </c>
      <c r="AJ1" s="1" t="s">
        <v>66</v>
      </c>
      <c r="AK1" s="1" t="s">
        <v>105</v>
      </c>
    </row>
    <row r="2" spans="1:37" ht="15">
      <c r="A2" s="1" t="s">
        <v>3</v>
      </c>
      <c r="B2" s="1" t="s">
        <v>5</v>
      </c>
      <c r="C2" s="22" t="s">
        <v>165</v>
      </c>
      <c r="D2" s="5">
        <f>'C1'!B3</f>
        <v>0.6904</v>
      </c>
      <c r="E2" s="5">
        <f>'C1'!B4</f>
        <v>0.6354</v>
      </c>
      <c r="F2" s="5">
        <f>'C1'!B5</f>
        <v>0.7191</v>
      </c>
      <c r="G2" s="5">
        <f>'C1'!B6</f>
        <v>0.7191</v>
      </c>
      <c r="H2" s="5">
        <f>'C1'!B7</f>
        <v>0.5041</v>
      </c>
      <c r="I2" s="5">
        <f>'C1'!B8</f>
        <v>81.5</v>
      </c>
      <c r="J2" s="5">
        <f>'C1'!B9</f>
        <v>81.5</v>
      </c>
      <c r="K2" s="5">
        <f>'C1'!B10</f>
        <v>200.9</v>
      </c>
      <c r="L2" s="5">
        <f>'C1'!B11</f>
        <v>200.9</v>
      </c>
      <c r="M2" s="5">
        <f>'C1'!B12</f>
        <v>0.9126</v>
      </c>
      <c r="N2" s="5">
        <f>'C1'!B13</f>
        <v>0.9341</v>
      </c>
      <c r="O2" s="5">
        <f>'C1'!B14</f>
        <v>0.9962</v>
      </c>
      <c r="P2" s="5">
        <f>'C1'!B15</f>
        <v>0.8767</v>
      </c>
      <c r="Q2" s="5">
        <f>'C1'!B16</f>
        <v>0.9126</v>
      </c>
      <c r="R2" s="5">
        <f>'C1'!B17</f>
        <v>0.8266</v>
      </c>
      <c r="S2" s="5">
        <f>'C1'!B18</f>
        <v>0.8767</v>
      </c>
      <c r="T2" s="5">
        <f>'C1'!B19</f>
        <v>0.8146</v>
      </c>
      <c r="U2" s="5">
        <f>'C1'!B20</f>
        <v>1.0726</v>
      </c>
      <c r="V2" s="5">
        <f>'C1'!B21</f>
        <v>1.0105</v>
      </c>
      <c r="W2" s="5">
        <f>'C1'!B22</f>
        <v>0.8504</v>
      </c>
      <c r="X2" s="5">
        <f>'C1'!B23</f>
        <v>1.1992</v>
      </c>
      <c r="Y2" s="5">
        <f>'C1'!B24</f>
        <v>1.3019</v>
      </c>
      <c r="Z2" s="5">
        <f>'C1'!B25</f>
        <v>0.9818</v>
      </c>
      <c r="AA2" s="5">
        <f>'C1'!B26</f>
        <v>0.301</v>
      </c>
      <c r="AB2" s="5">
        <f>'C1'!B27</f>
        <v>0.3989</v>
      </c>
      <c r="AC2" s="5">
        <f>'C1'!B28</f>
        <v>0.81</v>
      </c>
      <c r="AD2" s="15">
        <f>'C1'!B29</f>
        <v>0.21</v>
      </c>
      <c r="AE2" s="15">
        <f>'C1'!B30</f>
        <v>0.3</v>
      </c>
      <c r="AF2" s="5">
        <f>'C1'!B31</f>
        <v>86</v>
      </c>
      <c r="AG2" s="5">
        <f>'C1'!B32</f>
        <v>86</v>
      </c>
      <c r="AH2" s="5">
        <f>'C1'!B33</f>
        <v>0</v>
      </c>
      <c r="AI2" s="5">
        <f>'C1'!B34</f>
        <v>86</v>
      </c>
      <c r="AJ2" s="5">
        <f>'C1'!B35</f>
        <v>0</v>
      </c>
      <c r="AK2" s="5">
        <f>'C1'!B36</f>
        <v>0</v>
      </c>
    </row>
    <row r="3" spans="1:37" ht="15">
      <c r="A3" s="13"/>
      <c r="B3" s="13"/>
      <c r="C3" s="32" t="s">
        <v>171</v>
      </c>
      <c r="D3" s="13" t="s">
        <v>160</v>
      </c>
      <c r="E3" s="13" t="s">
        <v>160</v>
      </c>
      <c r="F3" s="13" t="s">
        <v>160</v>
      </c>
      <c r="G3" s="13" t="s">
        <v>160</v>
      </c>
      <c r="H3" s="13" t="s">
        <v>166</v>
      </c>
      <c r="I3" s="13" t="s">
        <v>167</v>
      </c>
      <c r="J3" s="13" t="s">
        <v>167</v>
      </c>
      <c r="K3" s="13" t="s">
        <v>167</v>
      </c>
      <c r="L3" s="13" t="s">
        <v>167</v>
      </c>
      <c r="M3" s="13" t="s">
        <v>168</v>
      </c>
      <c r="N3" s="13" t="s">
        <v>168</v>
      </c>
      <c r="O3" s="13" t="s">
        <v>168</v>
      </c>
      <c r="P3" s="13" t="s">
        <v>168</v>
      </c>
      <c r="Q3" s="13" t="s">
        <v>168</v>
      </c>
      <c r="R3" s="13" t="s">
        <v>168</v>
      </c>
      <c r="S3" s="13" t="s">
        <v>168</v>
      </c>
      <c r="T3" s="13" t="s">
        <v>168</v>
      </c>
      <c r="U3" s="13" t="s">
        <v>166</v>
      </c>
      <c r="V3" s="13" t="s">
        <v>168</v>
      </c>
      <c r="W3" s="31" t="s">
        <v>160</v>
      </c>
      <c r="X3" s="13" t="s">
        <v>160</v>
      </c>
      <c r="Y3" s="13" t="s">
        <v>160</v>
      </c>
      <c r="Z3" s="13" t="s">
        <v>129</v>
      </c>
      <c r="AA3" s="13" t="s">
        <v>172</v>
      </c>
      <c r="AB3" s="13" t="s">
        <v>172</v>
      </c>
      <c r="AC3" s="13" t="s">
        <v>169</v>
      </c>
      <c r="AD3" s="13" t="s">
        <v>169</v>
      </c>
      <c r="AE3" s="13" t="s">
        <v>169</v>
      </c>
      <c r="AF3" s="14" t="s">
        <v>173</v>
      </c>
      <c r="AG3" s="14" t="s">
        <v>173</v>
      </c>
      <c r="AH3" s="13" t="s">
        <v>170</v>
      </c>
      <c r="AI3" s="14" t="s">
        <v>173</v>
      </c>
      <c r="AJ3" s="13" t="s">
        <v>211</v>
      </c>
      <c r="AK3" s="14" t="s">
        <v>170</v>
      </c>
    </row>
    <row r="4" spans="1:37" ht="15">
      <c r="A4" s="7">
        <v>1</v>
      </c>
      <c r="B4" s="7">
        <v>1</v>
      </c>
      <c r="C4" s="8" t="s">
        <v>263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1105274.7591000001</v>
      </c>
      <c r="O4" s="4">
        <v>0</v>
      </c>
      <c r="P4" s="4">
        <v>301961.0862176366</v>
      </c>
      <c r="Q4" s="4">
        <v>138910.24929328903</v>
      </c>
      <c r="R4" s="4">
        <v>35288.04295279952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</row>
    <row r="5" spans="1:37" ht="15">
      <c r="A5" s="5">
        <v>2</v>
      </c>
      <c r="B5" s="5">
        <v>2</v>
      </c>
      <c r="C5" s="1" t="s">
        <v>264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6813.3254000000015</v>
      </c>
      <c r="O5" s="4">
        <v>0</v>
      </c>
      <c r="P5" s="4">
        <v>15667.017397497379</v>
      </c>
      <c r="Q5" s="4">
        <v>9506.325251475135</v>
      </c>
      <c r="R5" s="4">
        <v>3623.193566942112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7884.949969327389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</row>
    <row r="6" spans="1:37" ht="15">
      <c r="A6" s="5">
        <v>3</v>
      </c>
      <c r="B6" s="5">
        <v>3</v>
      </c>
      <c r="C6" s="1" t="s">
        <v>241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4940.454900000001</v>
      </c>
      <c r="O6" s="4">
        <v>0</v>
      </c>
      <c r="P6" s="4">
        <v>252415.89014190418</v>
      </c>
      <c r="Q6" s="4">
        <v>67.69413689112945</v>
      </c>
      <c r="R6" s="4">
        <v>810.985849796856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399.96123032820094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5">
      <c r="A7" s="5">
        <v>4</v>
      </c>
      <c r="B7" s="5">
        <v>4</v>
      </c>
      <c r="C7" s="1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158244.9469</v>
      </c>
      <c r="O7" s="4">
        <v>0</v>
      </c>
      <c r="P7" s="4">
        <v>191419.68653232968</v>
      </c>
      <c r="Q7" s="4">
        <v>76178.46871481766</v>
      </c>
      <c r="R7" s="4">
        <v>26464.550768631845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1714.119558549433</v>
      </c>
      <c r="Y7" s="4">
        <v>0</v>
      </c>
      <c r="Z7" s="4">
        <v>10.7998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5">
      <c r="A8" s="5">
        <v>5</v>
      </c>
      <c r="B8" s="5">
        <v>5</v>
      </c>
      <c r="C8" s="1" t="s">
        <v>266</v>
      </c>
      <c r="D8" s="4">
        <v>0</v>
      </c>
      <c r="E8" s="4">
        <v>0</v>
      </c>
      <c r="F8" s="4">
        <v>361.7073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2998437.6475000004</v>
      </c>
      <c r="O8" s="4">
        <v>1181790.204840567</v>
      </c>
      <c r="P8" s="4">
        <v>28220.644618027633</v>
      </c>
      <c r="Q8" s="4">
        <v>35146.41979533612</v>
      </c>
      <c r="R8" s="4">
        <v>378804.8874237978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10398.991988533226</v>
      </c>
      <c r="Y8" s="4">
        <v>0</v>
      </c>
      <c r="Z8" s="4">
        <v>158.06980000000001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5">
      <c r="A9" s="5">
        <v>6</v>
      </c>
      <c r="B9" s="5">
        <v>6</v>
      </c>
      <c r="C9" s="1" t="s">
        <v>16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1244.2212</v>
      </c>
      <c r="O9" s="4">
        <v>1081.5882397995563</v>
      </c>
      <c r="P9" s="4">
        <v>144.43562676651595</v>
      </c>
      <c r="Q9" s="4">
        <v>507.7060266834708</v>
      </c>
      <c r="R9" s="4">
        <v>65.18362258283706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57.137318618314424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</row>
    <row r="10" spans="1:37" ht="15">
      <c r="A10" s="5">
        <v>7</v>
      </c>
      <c r="B10" s="5">
        <v>7</v>
      </c>
      <c r="C10" s="1" t="s">
        <v>267</v>
      </c>
      <c r="D10" s="4">
        <v>0</v>
      </c>
      <c r="E10" s="4">
        <v>0</v>
      </c>
      <c r="F10" s="4">
        <v>10696.6125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47834.3269</v>
      </c>
      <c r="O10" s="4">
        <v>41115.48022063208</v>
      </c>
      <c r="P10" s="4">
        <v>15572.615027061747</v>
      </c>
      <c r="Q10" s="4">
        <v>105151.55930422107</v>
      </c>
      <c r="R10" s="4">
        <v>6456.564797912965</v>
      </c>
      <c r="S10" s="4">
        <v>0</v>
      </c>
      <c r="T10" s="4">
        <v>0</v>
      </c>
      <c r="U10" s="4">
        <v>0</v>
      </c>
      <c r="V10" s="4">
        <v>0</v>
      </c>
      <c r="W10" s="4">
        <v>3986.3163312000006</v>
      </c>
      <c r="X10" s="4">
        <v>9884.756120968395</v>
      </c>
      <c r="Y10" s="4">
        <v>0</v>
      </c>
      <c r="Z10" s="4">
        <v>346.5754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5">
      <c r="A11" s="5">
        <v>8</v>
      </c>
      <c r="B11" s="5">
        <v>8</v>
      </c>
      <c r="C11" s="1" t="s">
        <v>17</v>
      </c>
      <c r="D11" s="4">
        <v>0</v>
      </c>
      <c r="E11" s="4">
        <v>3195.4266</v>
      </c>
      <c r="F11" s="4">
        <v>0</v>
      </c>
      <c r="G11" s="4">
        <v>0</v>
      </c>
      <c r="H11" s="4">
        <v>0</v>
      </c>
      <c r="I11" s="4">
        <v>601.4160083933824</v>
      </c>
      <c r="J11" s="4">
        <v>0</v>
      </c>
      <c r="K11" s="4">
        <v>117.32084891632049</v>
      </c>
      <c r="L11" s="4">
        <v>0</v>
      </c>
      <c r="M11" s="4">
        <v>0</v>
      </c>
      <c r="N11" s="4">
        <v>4663.9613</v>
      </c>
      <c r="O11" s="4">
        <v>123.8531987882359</v>
      </c>
      <c r="P11" s="4">
        <v>96.29041784434398</v>
      </c>
      <c r="Q11" s="4">
        <v>1166.7836650262727</v>
      </c>
      <c r="R11" s="4">
        <v>54.17859539352691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10.7998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37" ht="15">
      <c r="A12" s="5">
        <v>9</v>
      </c>
      <c r="B12" s="5">
        <v>9</v>
      </c>
      <c r="C12" s="1" t="s">
        <v>18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1036.851</v>
      </c>
      <c r="O12" s="4">
        <v>62.399321526897474</v>
      </c>
      <c r="P12" s="4">
        <v>48.14520892217199</v>
      </c>
      <c r="Q12" s="4">
        <v>253.8530133417354</v>
      </c>
      <c r="R12" s="4">
        <v>216.71438157410765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57.137318618314424</v>
      </c>
      <c r="Y12" s="4">
        <v>966.0098</v>
      </c>
      <c r="Z12" s="4">
        <v>73.635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</row>
    <row r="13" spans="1:37" ht="15">
      <c r="A13" s="5">
        <v>10</v>
      </c>
      <c r="B13" s="5">
        <v>10</v>
      </c>
      <c r="C13" s="1" t="s">
        <v>268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1790426.8340000003</v>
      </c>
      <c r="O13" s="4">
        <v>1034220.536650782</v>
      </c>
      <c r="P13" s="4">
        <v>103688.73161538441</v>
      </c>
      <c r="Q13" s="4">
        <v>35723.70035160214</v>
      </c>
      <c r="R13" s="4">
        <v>0</v>
      </c>
      <c r="S13" s="4">
        <v>0</v>
      </c>
      <c r="T13" s="4">
        <v>0</v>
      </c>
      <c r="U13" s="4">
        <v>21428.225372964145</v>
      </c>
      <c r="V13" s="4">
        <v>5254.2138808765</v>
      </c>
      <c r="W13" s="4">
        <v>1759.8366473840001</v>
      </c>
      <c r="X13" s="4">
        <v>474182.60721339134</v>
      </c>
      <c r="Y13" s="4">
        <v>0</v>
      </c>
      <c r="Z13" s="4">
        <v>609348.2792000002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</row>
    <row r="14" spans="1:37" ht="15">
      <c r="A14" s="5">
        <v>11</v>
      </c>
      <c r="B14" s="5">
        <v>11</v>
      </c>
      <c r="C14" s="1" t="s">
        <v>269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439189.5334000001</v>
      </c>
      <c r="O14" s="4">
        <v>369071.18705775624</v>
      </c>
      <c r="P14" s="4">
        <v>52323.45783765303</v>
      </c>
      <c r="Q14" s="4">
        <v>5176.721079479981</v>
      </c>
      <c r="R14" s="4">
        <v>756.8072544033289</v>
      </c>
      <c r="S14" s="4">
        <v>0</v>
      </c>
      <c r="T14" s="4">
        <v>0</v>
      </c>
      <c r="U14" s="4">
        <v>47.360277589999995</v>
      </c>
      <c r="V14" s="4">
        <v>37.70102744</v>
      </c>
      <c r="W14" s="4">
        <v>51.593861544000006</v>
      </c>
      <c r="X14" s="4">
        <v>61422.617514688005</v>
      </c>
      <c r="Y14" s="4">
        <v>0</v>
      </c>
      <c r="Z14" s="4">
        <v>235247.13439999998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</row>
    <row r="15" spans="1:37" ht="15">
      <c r="A15" s="5">
        <v>12</v>
      </c>
      <c r="B15" s="5">
        <v>12</v>
      </c>
      <c r="C15" s="1" t="s">
        <v>242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76511.1969</v>
      </c>
      <c r="O15" s="4">
        <v>23473.49022530016</v>
      </c>
      <c r="P15" s="4">
        <v>4648.372720250487</v>
      </c>
      <c r="Q15" s="4">
        <v>3348.979383419487</v>
      </c>
      <c r="R15" s="4">
        <v>11.005027189310153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5313.770631503241</v>
      </c>
      <c r="Y15" s="4">
        <v>0</v>
      </c>
      <c r="Z15" s="4">
        <v>5271.2842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</row>
    <row r="16" spans="1:37" ht="15">
      <c r="A16" s="5">
        <v>13</v>
      </c>
      <c r="B16" s="5">
        <v>13</v>
      </c>
      <c r="C16" s="1" t="s">
        <v>19</v>
      </c>
      <c r="D16" s="4">
        <v>0</v>
      </c>
      <c r="E16" s="4">
        <v>2187.6821999999997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16644.7279</v>
      </c>
      <c r="O16" s="4">
        <v>15935.463095997833</v>
      </c>
      <c r="P16" s="4">
        <v>5270.484341421298</v>
      </c>
      <c r="Q16" s="4">
        <v>4820.386664455842</v>
      </c>
      <c r="R16" s="4">
        <v>432.5822225951914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198.3236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</row>
    <row r="17" spans="1:37" ht="15">
      <c r="A17" s="5">
        <v>14</v>
      </c>
      <c r="B17" s="5">
        <v>14</v>
      </c>
      <c r="C17" s="1" t="s">
        <v>270</v>
      </c>
      <c r="D17" s="4">
        <v>0</v>
      </c>
      <c r="E17" s="4">
        <v>3177.6353999999997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515765.1832000001</v>
      </c>
      <c r="O17" s="4">
        <v>682039.7113972384</v>
      </c>
      <c r="P17" s="4">
        <v>23813.94196609237</v>
      </c>
      <c r="Q17" s="4">
        <v>3502.231387770238</v>
      </c>
      <c r="R17" s="4">
        <v>789.8223359712595</v>
      </c>
      <c r="S17" s="4">
        <v>0</v>
      </c>
      <c r="T17" s="4">
        <v>0</v>
      </c>
      <c r="U17" s="4">
        <v>558.5319947200001</v>
      </c>
      <c r="V17" s="4">
        <v>3789.8440740999995</v>
      </c>
      <c r="W17" s="4">
        <v>30568.6858976</v>
      </c>
      <c r="X17" s="4">
        <v>43824.32338024716</v>
      </c>
      <c r="Y17" s="4">
        <v>0</v>
      </c>
      <c r="Z17" s="4">
        <v>134459.4736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</row>
    <row r="18" spans="1:37" ht="15">
      <c r="A18" s="5">
        <v>15</v>
      </c>
      <c r="B18" s="5">
        <v>15</v>
      </c>
      <c r="C18" s="1" t="s">
        <v>271</v>
      </c>
      <c r="D18" s="4">
        <v>0</v>
      </c>
      <c r="E18" s="4">
        <v>94.6746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202439.0861</v>
      </c>
      <c r="O18" s="4">
        <v>52408.81197273497</v>
      </c>
      <c r="P18" s="4">
        <v>61524.856884014014</v>
      </c>
      <c r="Q18" s="4">
        <v>3941.30308121687</v>
      </c>
      <c r="R18" s="4">
        <v>2693.692039721916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11770.287635372772</v>
      </c>
      <c r="Y18" s="4">
        <v>0</v>
      </c>
      <c r="Z18" s="4">
        <v>36909.7892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15">
      <c r="A19" s="5">
        <v>16</v>
      </c>
      <c r="B19" s="5">
        <v>16</v>
      </c>
      <c r="C19" s="1" t="s">
        <v>272</v>
      </c>
      <c r="D19" s="4">
        <v>0</v>
      </c>
      <c r="E19" s="4">
        <v>0</v>
      </c>
      <c r="F19" s="4">
        <v>51.7752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74952.18400000001</v>
      </c>
      <c r="O19" s="4">
        <v>49602.7333925557</v>
      </c>
      <c r="P19" s="4">
        <v>25634.963691795696</v>
      </c>
      <c r="Q19" s="4">
        <v>88389.73885290085</v>
      </c>
      <c r="R19" s="4">
        <v>1698.160349365859</v>
      </c>
      <c r="S19" s="4">
        <v>0</v>
      </c>
      <c r="T19" s="4">
        <v>0</v>
      </c>
      <c r="U19" s="4">
        <v>0.100556282178</v>
      </c>
      <c r="V19" s="4">
        <v>0</v>
      </c>
      <c r="W19" s="4">
        <v>0</v>
      </c>
      <c r="X19" s="4">
        <v>5142.358675648298</v>
      </c>
      <c r="Y19" s="4">
        <v>0</v>
      </c>
      <c r="Z19" s="4">
        <v>23741.8876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</row>
    <row r="20" spans="1:37" ht="15">
      <c r="A20" s="5">
        <v>17</v>
      </c>
      <c r="B20" s="5">
        <v>17</v>
      </c>
      <c r="C20" s="1" t="s">
        <v>243</v>
      </c>
      <c r="D20" s="4">
        <v>0</v>
      </c>
      <c r="E20" s="4">
        <v>0</v>
      </c>
      <c r="F20" s="4">
        <v>103.5504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87825.01610000001</v>
      </c>
      <c r="O20" s="4">
        <v>8716.996128454466</v>
      </c>
      <c r="P20" s="4">
        <v>41351.0703219196</v>
      </c>
      <c r="Q20" s="4">
        <v>17928.604116346487</v>
      </c>
      <c r="R20" s="4">
        <v>2228.094735558794</v>
      </c>
      <c r="S20" s="4">
        <v>0</v>
      </c>
      <c r="T20" s="4">
        <v>0</v>
      </c>
      <c r="U20" s="4">
        <v>0.100556282178</v>
      </c>
      <c r="V20" s="4">
        <v>0</v>
      </c>
      <c r="W20" s="4">
        <v>0</v>
      </c>
      <c r="X20" s="4">
        <v>18798.177825425446</v>
      </c>
      <c r="Y20" s="4">
        <v>0</v>
      </c>
      <c r="Z20" s="4">
        <v>20748.3794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</row>
    <row r="21" spans="1:37" ht="15">
      <c r="A21" s="5">
        <v>18</v>
      </c>
      <c r="B21" s="5">
        <v>18</v>
      </c>
      <c r="C21" s="1" t="s">
        <v>273</v>
      </c>
      <c r="D21" s="4">
        <v>0</v>
      </c>
      <c r="E21" s="4">
        <v>995352.8291999999</v>
      </c>
      <c r="F21" s="4">
        <v>17052.0183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271656.83019999997</v>
      </c>
      <c r="O21" s="4">
        <v>3809482.3609941537</v>
      </c>
      <c r="P21" s="4">
        <v>104646.91567530607</v>
      </c>
      <c r="Q21" s="4">
        <v>4296.697299895299</v>
      </c>
      <c r="R21" s="4">
        <v>1903.8697037506565</v>
      </c>
      <c r="S21" s="4">
        <v>0</v>
      </c>
      <c r="T21" s="4">
        <v>0</v>
      </c>
      <c r="U21" s="4">
        <v>0</v>
      </c>
      <c r="V21" s="4">
        <v>47.388256425</v>
      </c>
      <c r="W21" s="4">
        <v>247737.67589920003</v>
      </c>
      <c r="X21" s="4">
        <v>203694.54087429092</v>
      </c>
      <c r="Y21" s="4">
        <v>115.8691</v>
      </c>
      <c r="Z21" s="4">
        <v>141058.1514</v>
      </c>
      <c r="AA21" s="4">
        <v>4233285.672</v>
      </c>
      <c r="AB21" s="4">
        <v>150857.59759999998</v>
      </c>
      <c r="AC21" s="4">
        <v>21060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37" ht="15">
      <c r="A22" s="5">
        <v>19</v>
      </c>
      <c r="B22" s="5">
        <v>19</v>
      </c>
      <c r="C22" s="1" t="s">
        <v>274</v>
      </c>
      <c r="D22" s="4">
        <v>0</v>
      </c>
      <c r="E22" s="4">
        <v>9445.856399999999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80249.4651</v>
      </c>
      <c r="O22" s="4">
        <v>148777.9459611692</v>
      </c>
      <c r="P22" s="4">
        <v>19117.424036919707</v>
      </c>
      <c r="Q22" s="4">
        <v>2774.5194161905965</v>
      </c>
      <c r="R22" s="4">
        <v>2897.708313000666</v>
      </c>
      <c r="S22" s="4">
        <v>0</v>
      </c>
      <c r="T22" s="4">
        <v>0</v>
      </c>
      <c r="U22" s="4">
        <v>397.77832218000003</v>
      </c>
      <c r="V22" s="4">
        <v>28.477649280499996</v>
      </c>
      <c r="W22" s="4">
        <v>322.2573792</v>
      </c>
      <c r="X22" s="4">
        <v>36567.88391572123</v>
      </c>
      <c r="Y22" s="4">
        <v>2858.9724</v>
      </c>
      <c r="Z22" s="4">
        <v>24628.452999999998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15">
      <c r="A23" s="5">
        <v>20</v>
      </c>
      <c r="B23" s="5">
        <v>20</v>
      </c>
      <c r="C23" s="1" t="s">
        <v>244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93873.31360000001</v>
      </c>
      <c r="O23" s="4">
        <v>6238.986708424189</v>
      </c>
      <c r="P23" s="4">
        <v>18542.51360096671</v>
      </c>
      <c r="Q23" s="4">
        <v>1420.636678368008</v>
      </c>
      <c r="R23" s="4">
        <v>3225.3195070208985</v>
      </c>
      <c r="S23" s="4">
        <v>0</v>
      </c>
      <c r="T23" s="4">
        <v>0</v>
      </c>
      <c r="U23" s="4">
        <v>94.345016468</v>
      </c>
      <c r="V23" s="4">
        <v>0</v>
      </c>
      <c r="W23" s="4">
        <v>0</v>
      </c>
      <c r="X23" s="4">
        <v>171297.68121770662</v>
      </c>
      <c r="Y23" s="4">
        <v>0</v>
      </c>
      <c r="Z23" s="4">
        <v>199160.09360000002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</row>
    <row r="24" spans="1:37" ht="15">
      <c r="A24" s="5">
        <v>21</v>
      </c>
      <c r="B24" s="5">
        <v>21</v>
      </c>
      <c r="C24" s="1" t="s">
        <v>20</v>
      </c>
      <c r="D24" s="4">
        <v>0</v>
      </c>
      <c r="E24" s="4">
        <v>7589.852999999999</v>
      </c>
      <c r="F24" s="4">
        <v>2273.7942</v>
      </c>
      <c r="G24" s="4">
        <v>0</v>
      </c>
      <c r="H24" s="4">
        <v>57015.61776857618</v>
      </c>
      <c r="I24" s="4">
        <v>2378.3269422829217</v>
      </c>
      <c r="J24" s="4">
        <v>0</v>
      </c>
      <c r="K24" s="4">
        <v>463.9506298054492</v>
      </c>
      <c r="L24" s="4">
        <v>0</v>
      </c>
      <c r="M24" s="4">
        <v>0</v>
      </c>
      <c r="N24" s="4">
        <v>23379.588900000002</v>
      </c>
      <c r="O24" s="4">
        <v>60547.19621066729</v>
      </c>
      <c r="P24" s="4">
        <v>1772.8765167811569</v>
      </c>
      <c r="Q24" s="4">
        <v>660.0178346885119</v>
      </c>
      <c r="R24" s="4">
        <v>11.005027189310153</v>
      </c>
      <c r="S24" s="4">
        <v>0</v>
      </c>
      <c r="T24" s="4">
        <v>0</v>
      </c>
      <c r="U24" s="4">
        <v>62616.371512</v>
      </c>
      <c r="V24" s="4">
        <v>21031.6345185</v>
      </c>
      <c r="W24" s="4">
        <v>17369.1640296</v>
      </c>
      <c r="X24" s="4">
        <v>774324.9419153971</v>
      </c>
      <c r="Y24" s="4">
        <v>156690.1745</v>
      </c>
      <c r="Z24" s="4">
        <v>7120.0136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ht="15">
      <c r="A25" s="5">
        <v>22</v>
      </c>
      <c r="B25" s="5">
        <v>22</v>
      </c>
      <c r="C25" s="1" t="s">
        <v>275</v>
      </c>
      <c r="D25" s="4">
        <v>0</v>
      </c>
      <c r="E25" s="4">
        <v>117298.017</v>
      </c>
      <c r="F25" s="4">
        <v>89059.81589999999</v>
      </c>
      <c r="G25" s="4">
        <v>0</v>
      </c>
      <c r="H25" s="4">
        <v>9120.287864096044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209617.6446</v>
      </c>
      <c r="O25" s="4">
        <v>1124684.4257565346</v>
      </c>
      <c r="P25" s="4">
        <v>17583.385517340696</v>
      </c>
      <c r="Q25" s="4">
        <v>947.7179164758121</v>
      </c>
      <c r="R25" s="4">
        <v>130.36724516567412</v>
      </c>
      <c r="S25" s="4">
        <v>0</v>
      </c>
      <c r="T25" s="4">
        <v>602.804</v>
      </c>
      <c r="U25" s="4">
        <v>132522.15959989</v>
      </c>
      <c r="V25" s="4">
        <v>235880.69394394</v>
      </c>
      <c r="W25" s="4">
        <v>97309.51439328001</v>
      </c>
      <c r="X25" s="4">
        <v>117645.7390351094</v>
      </c>
      <c r="Y25" s="4">
        <v>4790.992</v>
      </c>
      <c r="Z25" s="4">
        <v>75242.2066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77596.25200000001</v>
      </c>
      <c r="AJ25" s="4">
        <v>0</v>
      </c>
      <c r="AK25" s="4">
        <v>0</v>
      </c>
    </row>
    <row r="26" spans="1:37" ht="15">
      <c r="A26" s="5">
        <v>23</v>
      </c>
      <c r="B26" s="5">
        <v>23</v>
      </c>
      <c r="C26" s="1" t="s">
        <v>276</v>
      </c>
      <c r="D26" s="4">
        <v>0</v>
      </c>
      <c r="E26" s="4">
        <v>1194501.8033999999</v>
      </c>
      <c r="F26" s="4">
        <v>48732.6879</v>
      </c>
      <c r="G26" s="4">
        <v>0</v>
      </c>
      <c r="H26" s="4">
        <v>78572.66181098501</v>
      </c>
      <c r="I26" s="4">
        <v>0</v>
      </c>
      <c r="J26" s="4">
        <v>0</v>
      </c>
      <c r="K26" s="4">
        <v>0</v>
      </c>
      <c r="L26" s="4">
        <v>0</v>
      </c>
      <c r="M26" s="4">
        <v>2556049.3218</v>
      </c>
      <c r="N26" s="4">
        <v>134024.668</v>
      </c>
      <c r="O26" s="4">
        <v>1537402.0473338244</v>
      </c>
      <c r="P26" s="4">
        <v>245851.1493018104</v>
      </c>
      <c r="Q26" s="4">
        <v>2468.955603834804</v>
      </c>
      <c r="R26" s="4">
        <v>562.1029272078417</v>
      </c>
      <c r="S26" s="4">
        <v>0</v>
      </c>
      <c r="T26" s="4">
        <v>0</v>
      </c>
      <c r="U26" s="4">
        <v>3920862.4789837864</v>
      </c>
      <c r="V26" s="4">
        <v>986316.59971245</v>
      </c>
      <c r="W26" s="4">
        <v>293478.5471904</v>
      </c>
      <c r="X26" s="4">
        <v>1098236.4011626216</v>
      </c>
      <c r="Y26" s="4">
        <v>338612.4729</v>
      </c>
      <c r="Z26" s="4">
        <v>146020.1686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</row>
    <row r="27" spans="1:37" ht="15">
      <c r="A27" s="5">
        <v>24</v>
      </c>
      <c r="B27" s="5">
        <v>24</v>
      </c>
      <c r="C27" s="1" t="s">
        <v>245</v>
      </c>
      <c r="D27" s="4">
        <v>0</v>
      </c>
      <c r="E27" s="4">
        <v>258551.88479999997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54591.6063</v>
      </c>
      <c r="O27" s="4">
        <v>522345.66594592435</v>
      </c>
      <c r="P27" s="4">
        <v>26449.656148655195</v>
      </c>
      <c r="Q27" s="4">
        <v>0</v>
      </c>
      <c r="R27" s="4">
        <v>0</v>
      </c>
      <c r="S27" s="4">
        <v>0</v>
      </c>
      <c r="T27" s="4">
        <v>0</v>
      </c>
      <c r="U27" s="4">
        <v>1646163.6256400002</v>
      </c>
      <c r="V27" s="4">
        <v>432322.62930499995</v>
      </c>
      <c r="W27" s="4">
        <v>118355.38690480002</v>
      </c>
      <c r="X27" s="4">
        <v>382077.2496006686</v>
      </c>
      <c r="Y27" s="4">
        <v>65342.361000000004</v>
      </c>
      <c r="Z27" s="4">
        <v>34590.7776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15">
      <c r="A28" s="5">
        <v>25</v>
      </c>
      <c r="B28" s="5">
        <v>25</v>
      </c>
      <c r="C28" s="1" t="s">
        <v>246</v>
      </c>
      <c r="D28" s="4">
        <v>0</v>
      </c>
      <c r="E28" s="4">
        <v>108877.06079999999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17006.2246</v>
      </c>
      <c r="O28" s="4">
        <v>317266.5139707136</v>
      </c>
      <c r="P28" s="4">
        <v>21178.22778352954</v>
      </c>
      <c r="Q28" s="4">
        <v>236.92947911895305</v>
      </c>
      <c r="R28" s="4">
        <v>33.01508156793046</v>
      </c>
      <c r="S28" s="4">
        <v>0</v>
      </c>
      <c r="T28" s="4">
        <v>0</v>
      </c>
      <c r="U28" s="4">
        <v>51731.439436040004</v>
      </c>
      <c r="V28" s="4">
        <v>74686.09339899999</v>
      </c>
      <c r="W28" s="4">
        <v>109766.87670400001</v>
      </c>
      <c r="X28" s="4">
        <v>20626.572021211505</v>
      </c>
      <c r="Y28" s="4">
        <v>0</v>
      </c>
      <c r="Z28" s="4">
        <v>1054.4532000000002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15">
      <c r="A29" s="5">
        <v>26</v>
      </c>
      <c r="B29" s="5">
        <v>26</v>
      </c>
      <c r="C29" s="1" t="s">
        <v>21</v>
      </c>
      <c r="D29" s="4">
        <v>0</v>
      </c>
      <c r="E29" s="4">
        <v>3420.9936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57602.210600000006</v>
      </c>
      <c r="O29" s="4">
        <v>27904.78749797544</v>
      </c>
      <c r="P29" s="4">
        <v>3593.8982424844858</v>
      </c>
      <c r="Q29" s="4">
        <v>17031.656802539026</v>
      </c>
      <c r="R29" s="4">
        <v>1438.2723995875347</v>
      </c>
      <c r="S29" s="4">
        <v>0</v>
      </c>
      <c r="T29" s="4">
        <v>0</v>
      </c>
      <c r="U29" s="4">
        <v>25866.489093999997</v>
      </c>
      <c r="V29" s="4">
        <v>8031.183185999999</v>
      </c>
      <c r="W29" s="4">
        <v>12622.776336</v>
      </c>
      <c r="X29" s="4">
        <v>23312.025996272285</v>
      </c>
      <c r="Y29" s="4">
        <v>0</v>
      </c>
      <c r="Z29" s="4">
        <v>100222.144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37" ht="15">
      <c r="A30" s="5">
        <v>27</v>
      </c>
      <c r="B30" s="5">
        <v>27</v>
      </c>
      <c r="C30" s="1" t="s">
        <v>277</v>
      </c>
      <c r="D30" s="4">
        <v>0</v>
      </c>
      <c r="E30" s="4">
        <v>11383.8264</v>
      </c>
      <c r="F30" s="4">
        <v>1136.8971</v>
      </c>
      <c r="G30" s="4">
        <v>0</v>
      </c>
      <c r="H30" s="4">
        <v>5444.53548250582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243998.12920000005</v>
      </c>
      <c r="O30" s="4">
        <v>284885.99331958155</v>
      </c>
      <c r="P30" s="4">
        <v>49688.68767879456</v>
      </c>
      <c r="Q30" s="4">
        <v>3248.378374428503</v>
      </c>
      <c r="R30" s="4">
        <v>2314.4418719672276</v>
      </c>
      <c r="S30" s="4">
        <v>0</v>
      </c>
      <c r="T30" s="4">
        <v>0</v>
      </c>
      <c r="U30" s="4">
        <v>148163.73984377962</v>
      </c>
      <c r="V30" s="4">
        <v>58504.54273547</v>
      </c>
      <c r="W30" s="4">
        <v>47186.79706530401</v>
      </c>
      <c r="X30" s="4">
        <v>52109.23457990275</v>
      </c>
      <c r="Y30" s="4">
        <v>12867.9796</v>
      </c>
      <c r="Z30" s="4">
        <v>172528.7686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15">
      <c r="A31" s="5">
        <v>28</v>
      </c>
      <c r="B31" s="5">
        <v>28</v>
      </c>
      <c r="C31" s="1" t="s">
        <v>22</v>
      </c>
      <c r="D31" s="4">
        <v>0</v>
      </c>
      <c r="E31" s="4">
        <v>22554.1584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202451.2294</v>
      </c>
      <c r="O31" s="4">
        <v>2026270.8</v>
      </c>
      <c r="P31" s="4">
        <v>120984.6</v>
      </c>
      <c r="Q31" s="4">
        <v>124113.6</v>
      </c>
      <c r="R31" s="4">
        <v>81833.4</v>
      </c>
      <c r="S31" s="4">
        <v>0</v>
      </c>
      <c r="T31" s="4">
        <v>314501.5826</v>
      </c>
      <c r="U31" s="4">
        <v>9643303.6162</v>
      </c>
      <c r="V31" s="4">
        <v>6637.4924915</v>
      </c>
      <c r="W31" s="4">
        <v>100405.19728000001</v>
      </c>
      <c r="X31" s="4">
        <v>348766.1928461913</v>
      </c>
      <c r="Y31" s="4">
        <v>4056.7204</v>
      </c>
      <c r="Z31" s="4">
        <v>15.7088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15">
      <c r="A32" s="5">
        <v>29</v>
      </c>
      <c r="B32" s="5">
        <v>29</v>
      </c>
      <c r="C32" s="1" t="s">
        <v>23</v>
      </c>
      <c r="D32" s="4">
        <v>0</v>
      </c>
      <c r="E32" s="4">
        <v>1388242.2528</v>
      </c>
      <c r="F32" s="4">
        <v>17676.9162</v>
      </c>
      <c r="G32" s="4">
        <v>0</v>
      </c>
      <c r="H32" s="4">
        <v>1681737.0838</v>
      </c>
      <c r="I32" s="4">
        <v>1435607.3491262945</v>
      </c>
      <c r="J32" s="4">
        <v>0</v>
      </c>
      <c r="K32" s="4">
        <v>280050.19912911684</v>
      </c>
      <c r="L32" s="4">
        <v>0</v>
      </c>
      <c r="M32" s="4">
        <v>0</v>
      </c>
      <c r="N32" s="4">
        <v>30484.3535</v>
      </c>
      <c r="O32" s="4">
        <v>66428.80498671017</v>
      </c>
      <c r="P32" s="4">
        <v>34116.072651732815</v>
      </c>
      <c r="Q32" s="4">
        <v>963.7012543528845</v>
      </c>
      <c r="R32" s="4">
        <v>54.17859539352691</v>
      </c>
      <c r="S32" s="4">
        <v>0</v>
      </c>
      <c r="T32" s="4">
        <v>0</v>
      </c>
      <c r="U32" s="4">
        <v>3315.438778</v>
      </c>
      <c r="V32" s="4">
        <v>9767.511188999999</v>
      </c>
      <c r="W32" s="4">
        <v>4517.6505032000005</v>
      </c>
      <c r="X32" s="4">
        <v>57.137318618314424</v>
      </c>
      <c r="Y32" s="4">
        <v>0</v>
      </c>
      <c r="Z32" s="4">
        <v>519.3722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15">
      <c r="A33" s="5">
        <v>30</v>
      </c>
      <c r="B33" s="5">
        <v>30</v>
      </c>
      <c r="C33" s="1" t="s">
        <v>24</v>
      </c>
      <c r="D33" s="4">
        <v>0</v>
      </c>
      <c r="E33" s="4">
        <v>561.0581999999999</v>
      </c>
      <c r="F33" s="4">
        <v>155.32559999999998</v>
      </c>
      <c r="G33" s="4">
        <v>0</v>
      </c>
      <c r="H33" s="4">
        <v>2072.7926963854648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262706.284</v>
      </c>
      <c r="O33" s="4">
        <v>194593.22962589536</v>
      </c>
      <c r="P33" s="4">
        <v>42500.89119382559</v>
      </c>
      <c r="Q33" s="4">
        <v>5581.0055081353385</v>
      </c>
      <c r="R33" s="4">
        <v>0</v>
      </c>
      <c r="S33" s="4">
        <v>0</v>
      </c>
      <c r="T33" s="4">
        <v>0</v>
      </c>
      <c r="U33" s="4">
        <v>29816.574566</v>
      </c>
      <c r="V33" s="4">
        <v>13829.5009</v>
      </c>
      <c r="W33" s="4">
        <v>67913.90495200001</v>
      </c>
      <c r="X33" s="4">
        <v>107818.12023275932</v>
      </c>
      <c r="Y33" s="4">
        <v>0</v>
      </c>
      <c r="Z33" s="4">
        <v>136857.0292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5">
      <c r="A34" s="5">
        <v>31</v>
      </c>
      <c r="B34" s="5">
        <v>31</v>
      </c>
      <c r="C34" s="1" t="s">
        <v>278</v>
      </c>
      <c r="D34" s="4">
        <v>0</v>
      </c>
      <c r="E34" s="4">
        <v>13919.072400000001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160211.22739999997</v>
      </c>
      <c r="O34" s="4">
        <v>193826.47432652692</v>
      </c>
      <c r="P34" s="4">
        <v>22136.4118434512</v>
      </c>
      <c r="Q34" s="4">
        <v>36229.525985594184</v>
      </c>
      <c r="R34" s="4">
        <v>3243.943399187424</v>
      </c>
      <c r="S34" s="4">
        <v>0</v>
      </c>
      <c r="T34" s="4">
        <v>0</v>
      </c>
      <c r="U34" s="4">
        <v>0</v>
      </c>
      <c r="V34" s="4">
        <v>1572.435008</v>
      </c>
      <c r="W34" s="4">
        <v>10053.080136000002</v>
      </c>
      <c r="X34" s="4">
        <v>22397.828898379255</v>
      </c>
      <c r="Y34" s="4">
        <v>0</v>
      </c>
      <c r="Z34" s="4">
        <v>83050.462</v>
      </c>
      <c r="AA34" s="4">
        <v>0</v>
      </c>
      <c r="AB34" s="4">
        <v>0</v>
      </c>
      <c r="AC34" s="4">
        <v>25920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5">
      <c r="A35" s="5">
        <v>32</v>
      </c>
      <c r="B35" s="5">
        <v>32</v>
      </c>
      <c r="C35" s="1" t="s">
        <v>279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24994.6478</v>
      </c>
      <c r="O35" s="4">
        <v>31114.570779548427</v>
      </c>
      <c r="P35" s="4">
        <v>3594.8422661888417</v>
      </c>
      <c r="Q35" s="4">
        <v>338.47068445564724</v>
      </c>
      <c r="R35" s="4">
        <v>378.4036272016645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3256.827161243922</v>
      </c>
      <c r="Y35" s="4">
        <v>0</v>
      </c>
      <c r="Z35" s="4">
        <v>1131.0336000000002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15">
      <c r="A36" s="5">
        <v>33</v>
      </c>
      <c r="B36" s="5">
        <v>33</v>
      </c>
      <c r="C36" s="1" t="s">
        <v>280</v>
      </c>
      <c r="D36" s="4">
        <v>0</v>
      </c>
      <c r="E36" s="4">
        <v>0</v>
      </c>
      <c r="F36" s="4">
        <v>723.4146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179586.32960000003</v>
      </c>
      <c r="O36" s="4">
        <v>998262.4548987747</v>
      </c>
      <c r="P36" s="4">
        <v>21082.88138938955</v>
      </c>
      <c r="Q36" s="4">
        <v>1572.9484863730493</v>
      </c>
      <c r="R36" s="4">
        <v>2260.2632765737008</v>
      </c>
      <c r="S36" s="4">
        <v>0</v>
      </c>
      <c r="T36" s="4">
        <v>0</v>
      </c>
      <c r="U36" s="4">
        <v>243.10768602000002</v>
      </c>
      <c r="V36" s="4">
        <v>75.402064985</v>
      </c>
      <c r="W36" s="4">
        <v>721.38522072</v>
      </c>
      <c r="X36" s="4">
        <v>232948.8480068679</v>
      </c>
      <c r="Y36" s="4">
        <v>6066.854</v>
      </c>
      <c r="Z36" s="4">
        <v>214850.23940000002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</row>
    <row r="37" spans="1:37" ht="15">
      <c r="A37" s="5">
        <v>34</v>
      </c>
      <c r="B37" s="5">
        <v>34</v>
      </c>
      <c r="C37" s="1" t="s">
        <v>281</v>
      </c>
      <c r="D37" s="4">
        <v>0</v>
      </c>
      <c r="E37" s="4">
        <v>6243364.7874</v>
      </c>
      <c r="F37" s="4">
        <v>8732.750399999999</v>
      </c>
      <c r="G37" s="4">
        <v>0</v>
      </c>
      <c r="H37" s="4">
        <v>1962.2437525782398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186187.61430000002</v>
      </c>
      <c r="O37" s="4">
        <v>335320.71766582923</v>
      </c>
      <c r="P37" s="4">
        <v>79347.08039855686</v>
      </c>
      <c r="Q37" s="4">
        <v>100635.79625577529</v>
      </c>
      <c r="R37" s="4">
        <v>1514.4610493596817</v>
      </c>
      <c r="S37" s="4">
        <v>0</v>
      </c>
      <c r="T37" s="4">
        <v>0</v>
      </c>
      <c r="U37" s="4">
        <v>19555.10116159</v>
      </c>
      <c r="V37" s="4">
        <v>43807.64421798629</v>
      </c>
      <c r="W37" s="4">
        <v>960276.2087372532</v>
      </c>
      <c r="X37" s="4">
        <v>29311.444451195304</v>
      </c>
      <c r="Y37" s="4">
        <v>0</v>
      </c>
      <c r="Z37" s="4">
        <v>6355.1914</v>
      </c>
      <c r="AA37" s="4">
        <v>0</v>
      </c>
      <c r="AB37" s="4">
        <v>0</v>
      </c>
      <c r="AC37" s="4">
        <v>222750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</row>
    <row r="38" spans="1:37" ht="15">
      <c r="A38" s="5">
        <v>35</v>
      </c>
      <c r="B38" s="5">
        <v>35</v>
      </c>
      <c r="C38" s="1" t="s">
        <v>25</v>
      </c>
      <c r="D38" s="4">
        <v>0</v>
      </c>
      <c r="E38" s="4">
        <v>416.18699999999995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191839.85340000002</v>
      </c>
      <c r="O38" s="4">
        <v>49267.10067828224</v>
      </c>
      <c r="P38" s="4">
        <v>44417.2593136689</v>
      </c>
      <c r="Q38" s="4">
        <v>106555.27244836628</v>
      </c>
      <c r="R38" s="4">
        <v>378.4036272016645</v>
      </c>
      <c r="S38" s="4">
        <v>0</v>
      </c>
      <c r="T38" s="4">
        <v>0</v>
      </c>
      <c r="U38" s="4">
        <v>0</v>
      </c>
      <c r="V38" s="4">
        <v>0</v>
      </c>
      <c r="W38" s="4">
        <v>486.77584824</v>
      </c>
      <c r="X38" s="4">
        <v>211122.39229467182</v>
      </c>
      <c r="Y38" s="4">
        <v>8888.0713</v>
      </c>
      <c r="Z38" s="4">
        <v>83492.272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</row>
    <row r="39" spans="1:37" ht="15">
      <c r="A39" s="5">
        <v>36</v>
      </c>
      <c r="B39" s="5">
        <v>36</v>
      </c>
      <c r="C39" s="1" t="s">
        <v>26</v>
      </c>
      <c r="D39" s="4">
        <v>0</v>
      </c>
      <c r="E39" s="4">
        <v>237931.2486</v>
      </c>
      <c r="F39" s="4">
        <v>257729.7546</v>
      </c>
      <c r="G39" s="4">
        <v>0</v>
      </c>
      <c r="H39" s="4">
        <v>162589.85910447585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359708.83259999997</v>
      </c>
      <c r="O39" s="4">
        <v>479208.82588552695</v>
      </c>
      <c r="P39" s="4">
        <v>109724.81918103868</v>
      </c>
      <c r="Q39" s="4">
        <v>21836.060129117795</v>
      </c>
      <c r="R39" s="4">
        <v>2260.2632765737008</v>
      </c>
      <c r="S39" s="4">
        <v>0</v>
      </c>
      <c r="T39" s="4">
        <v>0</v>
      </c>
      <c r="U39" s="4">
        <v>567.3080166734886</v>
      </c>
      <c r="V39" s="4">
        <v>8866.156708699998</v>
      </c>
      <c r="W39" s="4">
        <v>167207.89144024</v>
      </c>
      <c r="X39" s="4">
        <v>39653.299121110205</v>
      </c>
      <c r="Y39" s="4">
        <v>11747.0437</v>
      </c>
      <c r="Z39" s="4">
        <v>25375.6028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</row>
    <row r="40" spans="1:37" ht="15">
      <c r="A40" s="5">
        <v>37</v>
      </c>
      <c r="B40" s="5">
        <v>37</v>
      </c>
      <c r="C40" s="1" t="s">
        <v>247</v>
      </c>
      <c r="D40" s="4">
        <v>4924457.358416539</v>
      </c>
      <c r="E40" s="4">
        <v>1587898.2762</v>
      </c>
      <c r="F40" s="4">
        <v>3491156.3846186283</v>
      </c>
      <c r="G40" s="4">
        <v>21153835.93898137</v>
      </c>
      <c r="H40" s="4">
        <v>2475633.047618992</v>
      </c>
      <c r="I40" s="4">
        <v>2334642.2704005297</v>
      </c>
      <c r="J40" s="4">
        <v>-9783972.31</v>
      </c>
      <c r="K40" s="4">
        <v>455428.8699614365</v>
      </c>
      <c r="L40" s="4">
        <v>-1908602.2340000002</v>
      </c>
      <c r="M40" s="4">
        <v>0</v>
      </c>
      <c r="N40" s="4">
        <v>33545.3992</v>
      </c>
      <c r="O40" s="4">
        <v>49409.86276238164</v>
      </c>
      <c r="P40" s="4">
        <v>20507.970953436554</v>
      </c>
      <c r="Q40" s="4">
        <v>321.54715023286485</v>
      </c>
      <c r="R40" s="4">
        <v>11.005027189310153</v>
      </c>
      <c r="S40" s="4">
        <v>0</v>
      </c>
      <c r="T40" s="4">
        <v>0</v>
      </c>
      <c r="U40" s="4">
        <v>0</v>
      </c>
      <c r="V40" s="4">
        <v>95.742318435</v>
      </c>
      <c r="W40" s="4">
        <v>11077.26243744</v>
      </c>
      <c r="X40" s="4">
        <v>11084.639811952999</v>
      </c>
      <c r="Y40" s="4">
        <v>6143.6660999999995</v>
      </c>
      <c r="Z40" s="4">
        <v>21800.869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1598677.4780000001</v>
      </c>
      <c r="AJ40" s="4">
        <v>0</v>
      </c>
      <c r="AK40" s="4">
        <v>0</v>
      </c>
    </row>
    <row r="41" spans="1:37" ht="15">
      <c r="A41" s="5">
        <v>38</v>
      </c>
      <c r="B41" s="5">
        <v>38</v>
      </c>
      <c r="C41" s="1" t="s">
        <v>282</v>
      </c>
      <c r="D41" s="4">
        <v>17892.503455640875</v>
      </c>
      <c r="E41" s="4">
        <v>0</v>
      </c>
      <c r="F41" s="4">
        <v>23533.2666</v>
      </c>
      <c r="G41" s="4">
        <v>0</v>
      </c>
      <c r="H41" s="4">
        <v>2051705.4853542363</v>
      </c>
      <c r="I41" s="4">
        <v>194530.7416239686</v>
      </c>
      <c r="J41" s="4">
        <v>0</v>
      </c>
      <c r="K41" s="4">
        <v>37947.96185856985</v>
      </c>
      <c r="L41" s="4">
        <v>0</v>
      </c>
      <c r="M41" s="4">
        <v>0</v>
      </c>
      <c r="N41" s="4">
        <v>350422.9445</v>
      </c>
      <c r="O41" s="4">
        <v>575832.2843813966</v>
      </c>
      <c r="P41" s="4">
        <v>64493.81143421463</v>
      </c>
      <c r="Q41" s="4">
        <v>236.92947911895303</v>
      </c>
      <c r="R41" s="4">
        <v>22.010054378620307</v>
      </c>
      <c r="S41" s="4">
        <v>0</v>
      </c>
      <c r="T41" s="4">
        <v>0</v>
      </c>
      <c r="U41" s="4">
        <v>0.63226949062</v>
      </c>
      <c r="V41" s="4">
        <v>4452.01835795</v>
      </c>
      <c r="W41" s="4">
        <v>332101.2014080001</v>
      </c>
      <c r="X41" s="4">
        <v>316026.5092778971</v>
      </c>
      <c r="Y41" s="4">
        <v>99808.86159999999</v>
      </c>
      <c r="Z41" s="4">
        <v>307951.388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</row>
    <row r="42" spans="1:37" ht="15">
      <c r="A42" s="5">
        <v>39</v>
      </c>
      <c r="B42" s="5">
        <v>39</v>
      </c>
      <c r="C42" s="1" t="s">
        <v>283</v>
      </c>
      <c r="D42" s="4">
        <v>8946.251727820438</v>
      </c>
      <c r="E42" s="4">
        <v>0</v>
      </c>
      <c r="F42" s="4">
        <v>3096884.6891999994</v>
      </c>
      <c r="G42" s="4">
        <v>0</v>
      </c>
      <c r="H42" s="4">
        <v>48890.27039874516</v>
      </c>
      <c r="I42" s="4">
        <v>4975.350614890709</v>
      </c>
      <c r="J42" s="4">
        <v>0</v>
      </c>
      <c r="K42" s="4">
        <v>970.5633864895603</v>
      </c>
      <c r="L42" s="4">
        <v>0</v>
      </c>
      <c r="M42" s="4">
        <v>0</v>
      </c>
      <c r="N42" s="4">
        <v>433340.19920000003</v>
      </c>
      <c r="O42" s="4">
        <v>66897.74534242746</v>
      </c>
      <c r="P42" s="4">
        <v>49209.12363698156</v>
      </c>
      <c r="Q42" s="4">
        <v>7560.118815855165</v>
      </c>
      <c r="R42" s="4">
        <v>2022.3853811739966</v>
      </c>
      <c r="S42" s="4">
        <v>0</v>
      </c>
      <c r="T42" s="4">
        <v>0</v>
      </c>
      <c r="U42" s="4">
        <v>745.20165373346</v>
      </c>
      <c r="V42" s="4">
        <v>47.871154165</v>
      </c>
      <c r="W42" s="4">
        <v>6178.4947738480005</v>
      </c>
      <c r="X42" s="4">
        <v>87648.64676049433</v>
      </c>
      <c r="Y42" s="4">
        <v>13214.285</v>
      </c>
      <c r="Z42" s="4">
        <v>148454.0508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</row>
    <row r="43" spans="1:37" ht="15">
      <c r="A43" s="5">
        <v>40</v>
      </c>
      <c r="B43" s="5">
        <v>40</v>
      </c>
      <c r="C43" s="1" t="s">
        <v>248</v>
      </c>
      <c r="D43" s="4">
        <v>0</v>
      </c>
      <c r="E43" s="4">
        <v>79323.9714</v>
      </c>
      <c r="F43" s="4">
        <v>164852.9559</v>
      </c>
      <c r="G43" s="4">
        <v>0</v>
      </c>
      <c r="H43" s="4">
        <v>31340.625569348227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109781.9707</v>
      </c>
      <c r="O43" s="4">
        <v>186856.6592008256</v>
      </c>
      <c r="P43" s="4">
        <v>13943.23011334275</v>
      </c>
      <c r="Q43" s="4">
        <v>3011.44889530955</v>
      </c>
      <c r="R43" s="4">
        <v>747.4953083200667</v>
      </c>
      <c r="S43" s="4">
        <v>0</v>
      </c>
      <c r="T43" s="4">
        <v>0</v>
      </c>
      <c r="U43" s="4">
        <v>3409.971553098</v>
      </c>
      <c r="V43" s="4">
        <v>42774.2537216285</v>
      </c>
      <c r="W43" s="4">
        <v>17693.552630256003</v>
      </c>
      <c r="X43" s="4">
        <v>13770.093787013777</v>
      </c>
      <c r="Y43" s="4">
        <v>76.8121</v>
      </c>
      <c r="Z43" s="4">
        <v>15629.2742</v>
      </c>
      <c r="AA43" s="4">
        <v>0</v>
      </c>
      <c r="AB43" s="4">
        <v>0</v>
      </c>
      <c r="AC43" s="4">
        <v>29970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</row>
    <row r="44" spans="1:37" ht="15">
      <c r="A44" s="5">
        <v>41</v>
      </c>
      <c r="B44" s="5">
        <v>41</v>
      </c>
      <c r="C44" s="1" t="s">
        <v>284</v>
      </c>
      <c r="D44" s="4">
        <v>0</v>
      </c>
      <c r="E44" s="4">
        <v>7406.8578</v>
      </c>
      <c r="F44" s="4">
        <v>62425.7901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315046.7093</v>
      </c>
      <c r="O44" s="4">
        <v>93277.53124005614</v>
      </c>
      <c r="P44" s="4">
        <v>82317.92299616618</v>
      </c>
      <c r="Q44" s="4">
        <v>4920.987673446826</v>
      </c>
      <c r="R44" s="4">
        <v>1417.955426314962</v>
      </c>
      <c r="S44" s="4">
        <v>0</v>
      </c>
      <c r="T44" s="4">
        <v>0</v>
      </c>
      <c r="U44" s="4">
        <v>3.965166260178</v>
      </c>
      <c r="V44" s="4">
        <v>19214.946199849997</v>
      </c>
      <c r="W44" s="4">
        <v>726.819497824</v>
      </c>
      <c r="X44" s="4">
        <v>121702.48865700973</v>
      </c>
      <c r="Y44" s="4">
        <v>37249.9628</v>
      </c>
      <c r="Z44" s="4">
        <v>135437.34639999998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</row>
    <row r="45" spans="1:37" ht="15">
      <c r="A45" s="5">
        <v>42</v>
      </c>
      <c r="B45" s="5">
        <v>42</v>
      </c>
      <c r="C45" s="1" t="s">
        <v>285</v>
      </c>
      <c r="D45" s="4">
        <v>0</v>
      </c>
      <c r="E45" s="4">
        <v>280.2114</v>
      </c>
      <c r="F45" s="4">
        <v>2446.3782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124272.66400000002</v>
      </c>
      <c r="O45" s="4">
        <v>116690.51303236053</v>
      </c>
      <c r="P45" s="4">
        <v>68038.62044407259</v>
      </c>
      <c r="Q45" s="4">
        <v>41861.30209639787</v>
      </c>
      <c r="R45" s="4">
        <v>4887.925153159756</v>
      </c>
      <c r="S45" s="4">
        <v>0</v>
      </c>
      <c r="T45" s="4">
        <v>0</v>
      </c>
      <c r="U45" s="4">
        <v>360.591130016</v>
      </c>
      <c r="V45" s="4">
        <v>12.6188117555</v>
      </c>
      <c r="W45" s="4">
        <v>55.21317100232</v>
      </c>
      <c r="X45" s="4">
        <v>57480.14253002431</v>
      </c>
      <c r="Y45" s="4">
        <v>386.6643</v>
      </c>
      <c r="Z45" s="4">
        <v>76128.772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</row>
    <row r="46" spans="1:37" ht="15">
      <c r="A46" s="5">
        <v>43</v>
      </c>
      <c r="B46" s="5">
        <v>43</v>
      </c>
      <c r="C46" s="1" t="s">
        <v>27</v>
      </c>
      <c r="D46" s="4">
        <v>0</v>
      </c>
      <c r="E46" s="4">
        <v>2292.5231999999996</v>
      </c>
      <c r="F46" s="4">
        <v>18654.1731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194436.6514</v>
      </c>
      <c r="O46" s="4">
        <v>17301.630059730665</v>
      </c>
      <c r="P46" s="4">
        <v>96596.28152455544</v>
      </c>
      <c r="Q46" s="4">
        <v>13395.917533677948</v>
      </c>
      <c r="R46" s="4">
        <v>4985.2773167575</v>
      </c>
      <c r="S46" s="4">
        <v>0</v>
      </c>
      <c r="T46" s="4">
        <v>0</v>
      </c>
      <c r="U46" s="4">
        <v>332.6112940968886</v>
      </c>
      <c r="V46" s="4">
        <v>30.880734894221</v>
      </c>
      <c r="W46" s="4">
        <v>76.1979328344</v>
      </c>
      <c r="X46" s="4">
        <v>362993.3851821515</v>
      </c>
      <c r="Y46" s="4">
        <v>3245.6367</v>
      </c>
      <c r="Z46" s="4">
        <v>237261.788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</row>
    <row r="47" spans="1:37" ht="15">
      <c r="A47" s="5">
        <v>44</v>
      </c>
      <c r="B47" s="5">
        <v>44</v>
      </c>
      <c r="C47" s="1" t="s">
        <v>286</v>
      </c>
      <c r="D47" s="4">
        <v>0</v>
      </c>
      <c r="E47" s="4">
        <v>0</v>
      </c>
      <c r="F47" s="4">
        <v>3566.0168999999996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152482.484</v>
      </c>
      <c r="O47" s="4">
        <v>11604.382915471811</v>
      </c>
      <c r="P47" s="4">
        <v>48874.93924563943</v>
      </c>
      <c r="Q47" s="4">
        <v>21125.271691760932</v>
      </c>
      <c r="R47" s="4">
        <v>7039.831238946403</v>
      </c>
      <c r="S47" s="4">
        <v>0</v>
      </c>
      <c r="T47" s="4">
        <v>0</v>
      </c>
      <c r="U47" s="4">
        <v>21276.18122938206</v>
      </c>
      <c r="V47" s="4">
        <v>5129.42183313922</v>
      </c>
      <c r="W47" s="4">
        <v>1189.7126058238398</v>
      </c>
      <c r="X47" s="4">
        <v>83077.66127102918</v>
      </c>
      <c r="Y47" s="4">
        <v>231.7382</v>
      </c>
      <c r="Z47" s="4">
        <v>58268.84819999999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</row>
    <row r="48" spans="1:37" ht="15">
      <c r="A48" s="5">
        <v>45</v>
      </c>
      <c r="B48" s="5">
        <v>45</v>
      </c>
      <c r="C48" s="1" t="s">
        <v>287</v>
      </c>
      <c r="D48" s="4">
        <v>0</v>
      </c>
      <c r="E48" s="4">
        <v>0</v>
      </c>
      <c r="F48" s="4">
        <v>14847.9768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163112.54200000002</v>
      </c>
      <c r="O48" s="4">
        <v>11737.690556915639</v>
      </c>
      <c r="P48" s="4">
        <v>74506.1268426177</v>
      </c>
      <c r="Q48" s="4">
        <v>23035.75066624392</v>
      </c>
      <c r="R48" s="4">
        <v>7809.33660164509</v>
      </c>
      <c r="S48" s="4">
        <v>0</v>
      </c>
      <c r="T48" s="4">
        <v>0</v>
      </c>
      <c r="U48" s="4">
        <v>3736.3008916092003</v>
      </c>
      <c r="V48" s="4">
        <v>661.0118046499999</v>
      </c>
      <c r="W48" s="4">
        <v>2663.97091283312</v>
      </c>
      <c r="X48" s="4">
        <v>71878.74682183954</v>
      </c>
      <c r="Y48" s="4">
        <v>308.5503</v>
      </c>
      <c r="Z48" s="4">
        <v>53486.500400000004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</row>
    <row r="49" spans="1:37" ht="15">
      <c r="A49" s="5">
        <v>46</v>
      </c>
      <c r="B49" s="5">
        <v>46</v>
      </c>
      <c r="C49" s="1" t="s">
        <v>288</v>
      </c>
      <c r="D49" s="4">
        <v>0</v>
      </c>
      <c r="E49" s="4">
        <v>0</v>
      </c>
      <c r="F49" s="4">
        <v>7595.853299999999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70555.3753</v>
      </c>
      <c r="O49" s="4">
        <v>1235.695655085682</v>
      </c>
      <c r="P49" s="4">
        <v>46333.62743351223</v>
      </c>
      <c r="Q49" s="4">
        <v>11264.49241795308</v>
      </c>
      <c r="R49" s="4">
        <v>2779.1926355773257</v>
      </c>
      <c r="S49" s="4">
        <v>0</v>
      </c>
      <c r="T49" s="4">
        <v>0</v>
      </c>
      <c r="U49" s="4">
        <v>50.15513993318</v>
      </c>
      <c r="V49" s="4">
        <v>0</v>
      </c>
      <c r="W49" s="4">
        <v>0.9450533468000001</v>
      </c>
      <c r="X49" s="4">
        <v>53251.98095226905</v>
      </c>
      <c r="Y49" s="4">
        <v>0</v>
      </c>
      <c r="Z49" s="4">
        <v>19190.2628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</row>
    <row r="50" spans="1:37" ht="15">
      <c r="A50" s="5">
        <v>47</v>
      </c>
      <c r="B50" s="5">
        <v>47</v>
      </c>
      <c r="C50" s="1" t="s">
        <v>289</v>
      </c>
      <c r="D50" s="4">
        <v>0</v>
      </c>
      <c r="E50" s="4">
        <v>0</v>
      </c>
      <c r="F50" s="4">
        <v>1034.0657999999999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31572.58</v>
      </c>
      <c r="O50" s="4">
        <v>1850.2344276990661</v>
      </c>
      <c r="P50" s="4">
        <v>12075.007202421606</v>
      </c>
      <c r="Q50" s="4">
        <v>1809.8779654920024</v>
      </c>
      <c r="R50" s="4">
        <v>929.5015272201962</v>
      </c>
      <c r="S50" s="4">
        <v>0</v>
      </c>
      <c r="T50" s="4">
        <v>0</v>
      </c>
      <c r="U50" s="4">
        <v>1.0515904475</v>
      </c>
      <c r="V50" s="4">
        <v>0</v>
      </c>
      <c r="W50" s="4">
        <v>0.306144</v>
      </c>
      <c r="X50" s="4">
        <v>15827.037257273096</v>
      </c>
      <c r="Y50" s="4">
        <v>0</v>
      </c>
      <c r="Z50" s="4">
        <v>17706.763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</row>
    <row r="51" spans="1:37" ht="15">
      <c r="A51" s="5">
        <v>48</v>
      </c>
      <c r="B51" s="5">
        <v>48</v>
      </c>
      <c r="C51" s="1" t="s">
        <v>290</v>
      </c>
      <c r="D51" s="4">
        <v>0</v>
      </c>
      <c r="E51" s="4">
        <v>0</v>
      </c>
      <c r="F51" s="4">
        <v>465.2577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43519.719</v>
      </c>
      <c r="O51" s="4">
        <v>2622.6623926608117</v>
      </c>
      <c r="P51" s="4">
        <v>12985.04605342109</v>
      </c>
      <c r="Q51" s="4">
        <v>8626.301471890452</v>
      </c>
      <c r="R51" s="4">
        <v>2358.4619807244685</v>
      </c>
      <c r="S51" s="4">
        <v>0</v>
      </c>
      <c r="T51" s="4">
        <v>0</v>
      </c>
      <c r="U51" s="4">
        <v>12.611031216599999</v>
      </c>
      <c r="V51" s="4">
        <v>0</v>
      </c>
      <c r="W51" s="4">
        <v>0</v>
      </c>
      <c r="X51" s="4">
        <v>14341.46697319692</v>
      </c>
      <c r="Y51" s="4">
        <v>0</v>
      </c>
      <c r="Z51" s="4">
        <v>13903.2698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</row>
    <row r="52" spans="1:37" ht="15">
      <c r="A52" s="5">
        <v>49</v>
      </c>
      <c r="B52" s="5">
        <v>49</v>
      </c>
      <c r="C52" s="1" t="s">
        <v>291</v>
      </c>
      <c r="D52" s="4">
        <v>0</v>
      </c>
      <c r="E52" s="4">
        <v>0</v>
      </c>
      <c r="F52" s="4">
        <v>7648.3476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443238.8569000001</v>
      </c>
      <c r="O52" s="4">
        <v>7532.354463708973</v>
      </c>
      <c r="P52" s="4">
        <v>90989.72474438327</v>
      </c>
      <c r="Q52" s="4">
        <v>4735.768993341931</v>
      </c>
      <c r="R52" s="4">
        <v>11031.269946453893</v>
      </c>
      <c r="S52" s="4">
        <v>0</v>
      </c>
      <c r="T52" s="4">
        <v>0</v>
      </c>
      <c r="U52" s="4">
        <v>718.3908970463201</v>
      </c>
      <c r="V52" s="4">
        <v>5112.0917018523505</v>
      </c>
      <c r="W52" s="4">
        <v>1137.08033453128</v>
      </c>
      <c r="X52" s="4">
        <v>165012.57616969207</v>
      </c>
      <c r="Y52" s="4">
        <v>2163.7578000000003</v>
      </c>
      <c r="Z52" s="4">
        <v>143062.00519999999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</row>
    <row r="53" spans="1:37" ht="15">
      <c r="A53" s="5">
        <v>50</v>
      </c>
      <c r="B53" s="5">
        <v>50</v>
      </c>
      <c r="C53" s="1" t="s">
        <v>249</v>
      </c>
      <c r="D53" s="4">
        <v>0</v>
      </c>
      <c r="E53" s="4">
        <v>0</v>
      </c>
      <c r="F53" s="4">
        <v>2273.7942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64874.1791</v>
      </c>
      <c r="O53" s="4">
        <v>1574.1647021558226</v>
      </c>
      <c r="P53" s="4">
        <v>28126.242247592007</v>
      </c>
      <c r="Q53" s="4">
        <v>2756.655685622105</v>
      </c>
      <c r="R53" s="4">
        <v>2520.151226352025</v>
      </c>
      <c r="S53" s="4">
        <v>0</v>
      </c>
      <c r="T53" s="4">
        <v>0</v>
      </c>
      <c r="U53" s="4">
        <v>4.17833432296</v>
      </c>
      <c r="V53" s="4">
        <v>0</v>
      </c>
      <c r="W53" s="4">
        <v>0.62509043184</v>
      </c>
      <c r="X53" s="4">
        <v>31025.564009744732</v>
      </c>
      <c r="Y53" s="4">
        <v>2008.8317000000002</v>
      </c>
      <c r="Z53" s="4">
        <v>42180.0916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</row>
    <row r="54" spans="1:37" ht="15">
      <c r="A54" s="5">
        <v>51</v>
      </c>
      <c r="B54" s="5">
        <v>51</v>
      </c>
      <c r="C54" s="1" t="s">
        <v>250</v>
      </c>
      <c r="D54" s="4">
        <v>0</v>
      </c>
      <c r="E54" s="4">
        <v>0</v>
      </c>
      <c r="F54" s="4">
        <v>4237.6563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94473.9399</v>
      </c>
      <c r="O54" s="4">
        <v>2007.178175781869</v>
      </c>
      <c r="P54" s="4">
        <v>28701.152683545006</v>
      </c>
      <c r="Q54" s="4">
        <v>6257.0066807009225</v>
      </c>
      <c r="R54" s="4">
        <v>1643.1352134193082</v>
      </c>
      <c r="S54" s="4">
        <v>0</v>
      </c>
      <c r="T54" s="4">
        <v>0</v>
      </c>
      <c r="U54" s="4">
        <v>4151.3341922</v>
      </c>
      <c r="V54" s="4">
        <v>0</v>
      </c>
      <c r="W54" s="4">
        <v>0</v>
      </c>
      <c r="X54" s="4">
        <v>87420.09748602107</v>
      </c>
      <c r="Y54" s="4">
        <v>502.53340000000003</v>
      </c>
      <c r="Z54" s="4">
        <v>95991.56779999999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</row>
    <row r="55" spans="1:37" ht="15">
      <c r="A55" s="5">
        <v>52</v>
      </c>
      <c r="B55" s="5">
        <v>52</v>
      </c>
      <c r="C55" s="1" t="s">
        <v>292</v>
      </c>
      <c r="D55" s="4">
        <v>0</v>
      </c>
      <c r="E55" s="4">
        <v>0</v>
      </c>
      <c r="F55" s="4">
        <v>86166.1575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417261.5359</v>
      </c>
      <c r="O55" s="4">
        <v>89532.62650417673</v>
      </c>
      <c r="P55" s="4">
        <v>172207.86012497437</v>
      </c>
      <c r="Q55" s="4">
        <v>43197.321103651964</v>
      </c>
      <c r="R55" s="4">
        <v>96782.4418055586</v>
      </c>
      <c r="S55" s="4">
        <v>0</v>
      </c>
      <c r="T55" s="4">
        <v>0</v>
      </c>
      <c r="U55" s="4">
        <v>205.36307436200002</v>
      </c>
      <c r="V55" s="4">
        <v>2495.983251375</v>
      </c>
      <c r="W55" s="4">
        <v>0.50492517008</v>
      </c>
      <c r="X55" s="4">
        <v>183696.4793578809</v>
      </c>
      <c r="Y55" s="4">
        <v>18585.924400000004</v>
      </c>
      <c r="Z55" s="4">
        <v>260392.0142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85114</v>
      </c>
      <c r="AJ55" s="4">
        <v>0</v>
      </c>
      <c r="AK55" s="4">
        <v>0</v>
      </c>
    </row>
    <row r="56" spans="1:37" ht="15">
      <c r="A56" s="5">
        <v>53</v>
      </c>
      <c r="B56" s="5">
        <v>53</v>
      </c>
      <c r="C56" s="1" t="s">
        <v>251</v>
      </c>
      <c r="D56" s="4">
        <v>0</v>
      </c>
      <c r="E56" s="4">
        <v>0</v>
      </c>
      <c r="F56" s="4">
        <v>4030.5555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29395.192900000002</v>
      </c>
      <c r="O56" s="4">
        <v>6754.253833153872</v>
      </c>
      <c r="P56" s="4">
        <v>8624.60056299928</v>
      </c>
      <c r="Q56" s="4">
        <v>9014.602562668737</v>
      </c>
      <c r="R56" s="4">
        <v>1307.9051544218605</v>
      </c>
      <c r="S56" s="4">
        <v>0</v>
      </c>
      <c r="T56" s="4">
        <v>0</v>
      </c>
      <c r="U56" s="4">
        <v>522.381974578</v>
      </c>
      <c r="V56" s="4">
        <v>0</v>
      </c>
      <c r="W56" s="4">
        <v>0</v>
      </c>
      <c r="X56" s="4">
        <v>7256.439464525932</v>
      </c>
      <c r="Y56" s="4">
        <v>0</v>
      </c>
      <c r="Z56" s="4">
        <v>21662.4352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</row>
    <row r="57" spans="1:37" ht="15">
      <c r="A57" s="5">
        <v>54</v>
      </c>
      <c r="B57" s="5">
        <v>54</v>
      </c>
      <c r="C57" s="1" t="s">
        <v>293</v>
      </c>
      <c r="D57" s="4">
        <v>0</v>
      </c>
      <c r="E57" s="4">
        <v>0</v>
      </c>
      <c r="F57" s="4">
        <v>48918.93479999999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52885.005600000004</v>
      </c>
      <c r="O57" s="4">
        <v>82569.42948833431</v>
      </c>
      <c r="P57" s="4">
        <v>16435.452692843417</v>
      </c>
      <c r="Q57" s="4">
        <v>4735.768993341931</v>
      </c>
      <c r="R57" s="4">
        <v>9549.823978662142</v>
      </c>
      <c r="S57" s="4">
        <v>9560.981626598352</v>
      </c>
      <c r="T57" s="4">
        <v>0</v>
      </c>
      <c r="U57" s="4">
        <v>2.5720508234</v>
      </c>
      <c r="V57" s="4">
        <v>0</v>
      </c>
      <c r="W57" s="4">
        <v>29.59568049808</v>
      </c>
      <c r="X57" s="4">
        <v>5942.2811363047</v>
      </c>
      <c r="Y57" s="4">
        <v>0</v>
      </c>
      <c r="Z57" s="4">
        <v>21450.3664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</row>
    <row r="58" spans="1:37" ht="15">
      <c r="A58" s="5">
        <v>55</v>
      </c>
      <c r="B58" s="5">
        <v>55</v>
      </c>
      <c r="C58" s="1" t="s">
        <v>294</v>
      </c>
      <c r="D58" s="4">
        <v>0</v>
      </c>
      <c r="E58" s="4">
        <v>0</v>
      </c>
      <c r="F58" s="4">
        <v>6614.2818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41637.5075</v>
      </c>
      <c r="O58" s="4">
        <v>1269.7316486458076</v>
      </c>
      <c r="P58" s="4">
        <v>23332.489876870648</v>
      </c>
      <c r="Q58" s="4">
        <v>710.7884373568592</v>
      </c>
      <c r="R58" s="4">
        <v>3374.310644353098</v>
      </c>
      <c r="S58" s="4">
        <v>0</v>
      </c>
      <c r="T58" s="4">
        <v>0</v>
      </c>
      <c r="U58" s="4">
        <v>282.78546718260003</v>
      </c>
      <c r="V58" s="4">
        <v>1894.921936</v>
      </c>
      <c r="W58" s="4">
        <v>2212.5171448</v>
      </c>
      <c r="X58" s="4">
        <v>24340.49773140195</v>
      </c>
      <c r="Y58" s="4">
        <v>0</v>
      </c>
      <c r="Z58" s="4">
        <v>45834.3512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</row>
    <row r="59" spans="1:37" ht="15">
      <c r="A59" s="5">
        <v>56</v>
      </c>
      <c r="B59" s="5">
        <v>56</v>
      </c>
      <c r="C59" s="1" t="s">
        <v>28</v>
      </c>
      <c r="D59" s="4">
        <v>0</v>
      </c>
      <c r="E59" s="4">
        <v>0</v>
      </c>
      <c r="F59" s="4">
        <v>7234.8651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95960.093</v>
      </c>
      <c r="O59" s="4">
        <v>45352.0159746022</v>
      </c>
      <c r="P59" s="4">
        <v>23093.651879668498</v>
      </c>
      <c r="Q59" s="4">
        <v>3484.367657201746</v>
      </c>
      <c r="R59" s="4">
        <v>2131.5891125140743</v>
      </c>
      <c r="S59" s="4">
        <v>0</v>
      </c>
      <c r="T59" s="4">
        <v>0</v>
      </c>
      <c r="U59" s="4">
        <v>0.379301854018</v>
      </c>
      <c r="V59" s="4">
        <v>0</v>
      </c>
      <c r="W59" s="4">
        <v>102.05118917008001</v>
      </c>
      <c r="X59" s="4">
        <v>56280.25883903971</v>
      </c>
      <c r="Y59" s="4">
        <v>0</v>
      </c>
      <c r="Z59" s="4">
        <v>36588.7406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</row>
    <row r="60" spans="1:37" ht="15">
      <c r="A60" s="5">
        <v>57</v>
      </c>
      <c r="B60" s="5">
        <v>57</v>
      </c>
      <c r="C60" s="1" t="s">
        <v>295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322735.2864</v>
      </c>
      <c r="O60" s="4">
        <v>6293.822475826613</v>
      </c>
      <c r="P60" s="4">
        <v>533483.8437347268</v>
      </c>
      <c r="Q60" s="4">
        <v>135883.75725644812</v>
      </c>
      <c r="R60" s="4">
        <v>92435.4560657811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9027.696341693678</v>
      </c>
      <c r="Y60" s="4">
        <v>0</v>
      </c>
      <c r="Z60" s="4">
        <v>398032.51980000007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</row>
    <row r="61" spans="1:37" ht="15">
      <c r="A61" s="5">
        <v>58</v>
      </c>
      <c r="B61" s="5">
        <v>58</v>
      </c>
      <c r="C61" s="1" t="s">
        <v>29</v>
      </c>
      <c r="D61" s="4">
        <v>0</v>
      </c>
      <c r="E61" s="4">
        <v>1028.0772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165707.4718</v>
      </c>
      <c r="O61" s="4">
        <v>5516.667289537072</v>
      </c>
      <c r="P61" s="4">
        <v>97794.24760538359</v>
      </c>
      <c r="Q61" s="4">
        <v>70005.13950888494</v>
      </c>
      <c r="R61" s="4">
        <v>35386.24165695029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3828.2003474270664</v>
      </c>
      <c r="Y61" s="4">
        <v>0</v>
      </c>
      <c r="Z61" s="4">
        <v>64153.7574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</row>
    <row r="62" spans="1:37" ht="15">
      <c r="A62" s="5">
        <v>59</v>
      </c>
      <c r="B62" s="5">
        <v>59</v>
      </c>
      <c r="C62" s="1" t="s">
        <v>296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443652.66319999995</v>
      </c>
      <c r="O62" s="4">
        <v>94131.26741185595</v>
      </c>
      <c r="P62" s="4">
        <v>154476.26288604975</v>
      </c>
      <c r="Q62" s="4">
        <v>2745560.4285463793</v>
      </c>
      <c r="R62" s="4">
        <v>161034.86978006945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11541.738360899513</v>
      </c>
      <c r="Y62" s="4">
        <v>0</v>
      </c>
      <c r="Z62" s="4">
        <v>94342.14379999999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</row>
    <row r="63" spans="1:37" ht="15">
      <c r="A63" s="5">
        <v>60</v>
      </c>
      <c r="B63" s="5">
        <v>60</v>
      </c>
      <c r="C63" s="1" t="s">
        <v>252</v>
      </c>
      <c r="D63" s="4">
        <v>583486.0368</v>
      </c>
      <c r="E63" s="4">
        <v>28238526.8604</v>
      </c>
      <c r="F63" s="4">
        <v>0</v>
      </c>
      <c r="G63" s="4">
        <v>0</v>
      </c>
      <c r="H63" s="4">
        <v>1739289.9805790763</v>
      </c>
      <c r="I63" s="4">
        <v>5811236.855283639</v>
      </c>
      <c r="J63" s="4">
        <v>0</v>
      </c>
      <c r="K63" s="4">
        <v>1133623.3681856664</v>
      </c>
      <c r="L63" s="4">
        <v>0</v>
      </c>
      <c r="M63" s="4">
        <v>14646836.6694</v>
      </c>
      <c r="N63" s="4">
        <v>543461.2482</v>
      </c>
      <c r="O63" s="4">
        <v>21598733.609722305</v>
      </c>
      <c r="P63" s="4">
        <v>7667.360526781978</v>
      </c>
      <c r="Q63" s="4">
        <v>194246.97389305668</v>
      </c>
      <c r="R63" s="4">
        <v>0</v>
      </c>
      <c r="S63" s="4">
        <v>0</v>
      </c>
      <c r="T63" s="4">
        <v>125397.0802</v>
      </c>
      <c r="U63" s="4">
        <v>0</v>
      </c>
      <c r="V63" s="4">
        <v>0</v>
      </c>
      <c r="W63" s="4">
        <v>0</v>
      </c>
      <c r="X63" s="4">
        <v>960014.4727839344</v>
      </c>
      <c r="Y63" s="4">
        <v>43327367.3976</v>
      </c>
      <c r="Z63" s="4">
        <v>5130.8868</v>
      </c>
      <c r="AA63" s="4">
        <v>0</v>
      </c>
      <c r="AB63" s="4">
        <v>0</v>
      </c>
      <c r="AC63" s="4">
        <v>102060</v>
      </c>
      <c r="AD63" s="4">
        <v>0</v>
      </c>
      <c r="AE63" s="4">
        <v>0</v>
      </c>
      <c r="AF63" s="4">
        <v>21906436</v>
      </c>
      <c r="AG63" s="4">
        <v>6889976</v>
      </c>
      <c r="AH63" s="4">
        <v>0</v>
      </c>
      <c r="AI63" s="4">
        <v>0</v>
      </c>
      <c r="AJ63" s="4">
        <v>0</v>
      </c>
      <c r="AK63" s="4">
        <v>0</v>
      </c>
    </row>
    <row r="64" spans="1:37" ht="15">
      <c r="A64" s="5">
        <v>61</v>
      </c>
      <c r="B64" s="5">
        <v>61</v>
      </c>
      <c r="C64" s="1" t="s">
        <v>297</v>
      </c>
      <c r="D64" s="4">
        <v>0</v>
      </c>
      <c r="E64" s="4">
        <v>34933.6566</v>
      </c>
      <c r="F64" s="4">
        <v>23930.9289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19389.1137</v>
      </c>
      <c r="O64" s="4">
        <v>142355.54306522658</v>
      </c>
      <c r="P64" s="4">
        <v>8959.728978045772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4029.0664896741273</v>
      </c>
      <c r="Y64" s="4">
        <v>0</v>
      </c>
      <c r="Z64" s="4">
        <v>402238.551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</row>
    <row r="65" spans="1:37" ht="15">
      <c r="A65" s="5">
        <v>62</v>
      </c>
      <c r="B65" s="5">
        <v>62</v>
      </c>
      <c r="C65" s="1" t="s">
        <v>253</v>
      </c>
      <c r="D65" s="4">
        <v>0</v>
      </c>
      <c r="E65" s="4">
        <v>185.5368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1677794.9242</v>
      </c>
      <c r="O65" s="4">
        <v>223576.76903087363</v>
      </c>
      <c r="P65" s="4">
        <v>44320.96889582457</v>
      </c>
      <c r="Q65" s="4">
        <v>16963.962665647898</v>
      </c>
      <c r="R65" s="4">
        <v>7494.423515920214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10231.112659172502</v>
      </c>
      <c r="Y65" s="4">
        <v>0</v>
      </c>
      <c r="Z65" s="4">
        <v>26730.4868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</row>
    <row r="66" spans="1:37" ht="15">
      <c r="A66" s="5">
        <v>63</v>
      </c>
      <c r="B66" s="5">
        <v>63</v>
      </c>
      <c r="C66" s="1" t="s">
        <v>254</v>
      </c>
      <c r="D66" s="4">
        <v>0</v>
      </c>
      <c r="E66" s="4">
        <v>6220.566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167217.9115</v>
      </c>
      <c r="O66" s="4">
        <v>230512.54816301487</v>
      </c>
      <c r="P66" s="4">
        <v>216191.8125583437</v>
      </c>
      <c r="Q66" s="4">
        <v>40203.73593891091</v>
      </c>
      <c r="R66" s="4">
        <v>1147.0624493473276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71661.582</v>
      </c>
      <c r="AA66" s="4">
        <v>0</v>
      </c>
      <c r="AB66" s="4">
        <v>0</v>
      </c>
      <c r="AC66" s="4">
        <v>0</v>
      </c>
      <c r="AD66" s="4">
        <v>8293808.88</v>
      </c>
      <c r="AE66" s="4">
        <v>2907145.653809562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</row>
    <row r="67" spans="1:37" ht="15">
      <c r="A67" s="5">
        <v>64</v>
      </c>
      <c r="B67" s="5">
        <v>64</v>
      </c>
      <c r="C67" s="1" t="s">
        <v>298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3004233.738</v>
      </c>
      <c r="O67" s="4">
        <v>0</v>
      </c>
      <c r="P67" s="4">
        <v>1378606.9047041512</v>
      </c>
      <c r="Q67" s="4">
        <v>91282.72300865091</v>
      </c>
      <c r="R67" s="4">
        <v>2747.024094562419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543.2449199560621</v>
      </c>
      <c r="Y67" s="4">
        <v>0</v>
      </c>
      <c r="Z67" s="4">
        <v>572479.7256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</row>
    <row r="68" spans="1:37" ht="15">
      <c r="A68" s="5">
        <v>65</v>
      </c>
      <c r="B68" s="5">
        <v>65</v>
      </c>
      <c r="C68" s="1" t="s">
        <v>299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20165.3508</v>
      </c>
      <c r="O68" s="4">
        <v>0</v>
      </c>
      <c r="P68" s="4">
        <v>132197.30346324074</v>
      </c>
      <c r="Q68" s="4">
        <v>18063.992390128748</v>
      </c>
      <c r="R68" s="4">
        <v>7733.147951872943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109146.95850117214</v>
      </c>
      <c r="Y68" s="4">
        <v>0</v>
      </c>
      <c r="Z68" s="4">
        <v>131041.8278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</row>
    <row r="69" spans="1:37" ht="15">
      <c r="A69" s="5">
        <v>66</v>
      </c>
      <c r="B69" s="5">
        <v>66</v>
      </c>
      <c r="C69" s="1" t="s">
        <v>255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142779.9873</v>
      </c>
      <c r="O69" s="4">
        <v>0</v>
      </c>
      <c r="P69" s="4">
        <v>308475.7938013995</v>
      </c>
      <c r="Q69" s="4">
        <v>50537.43397461097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18425.05686850977</v>
      </c>
      <c r="Y69" s="4">
        <v>0</v>
      </c>
      <c r="Z69" s="4">
        <v>145898.4254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</row>
    <row r="70" spans="1:37" ht="15">
      <c r="A70" s="5">
        <v>67</v>
      </c>
      <c r="B70" s="5">
        <v>67</v>
      </c>
      <c r="C70" s="1" t="s">
        <v>31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134956.8998</v>
      </c>
      <c r="O70" s="4">
        <v>0</v>
      </c>
      <c r="P70" s="4">
        <v>317819.7404271183</v>
      </c>
      <c r="Q70" s="4">
        <v>54732.59006916957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4436.500179641173</v>
      </c>
      <c r="Y70" s="4">
        <v>0</v>
      </c>
      <c r="Z70" s="4">
        <v>4763.6936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</row>
    <row r="71" spans="1:37" ht="15">
      <c r="A71" s="5">
        <v>68</v>
      </c>
      <c r="B71" s="5">
        <v>68</v>
      </c>
      <c r="C71" s="1" t="s">
        <v>300</v>
      </c>
      <c r="D71" s="4">
        <v>0</v>
      </c>
      <c r="E71" s="4">
        <v>747.2303999999999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127489.7044</v>
      </c>
      <c r="O71" s="4">
        <v>0</v>
      </c>
      <c r="P71" s="4">
        <v>42883.220794089895</v>
      </c>
      <c r="Q71" s="4">
        <v>197262.5952934426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1720.2755798608632</v>
      </c>
      <c r="Y71" s="4">
        <v>0</v>
      </c>
      <c r="Z71" s="4">
        <v>16393.1146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</row>
    <row r="72" spans="1:37" ht="15">
      <c r="A72" s="5">
        <v>69</v>
      </c>
      <c r="B72" s="5">
        <v>69</v>
      </c>
      <c r="C72" s="1" t="s">
        <v>301</v>
      </c>
      <c r="D72" s="4">
        <v>0</v>
      </c>
      <c r="E72" s="4">
        <v>2521.9026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48830.0775</v>
      </c>
      <c r="O72" s="4">
        <v>0</v>
      </c>
      <c r="P72" s="4">
        <v>76519.7294040097</v>
      </c>
      <c r="Q72" s="4">
        <v>16339995.719639292</v>
      </c>
      <c r="R72" s="4">
        <v>162267.43282527218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1527052.9148798243</v>
      </c>
      <c r="Y72" s="4">
        <v>0</v>
      </c>
      <c r="Z72" s="4">
        <v>60535.8244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</row>
    <row r="73" spans="1:37" ht="15">
      <c r="A73" s="5">
        <v>70</v>
      </c>
      <c r="B73" s="5">
        <v>70</v>
      </c>
      <c r="C73" s="1" t="s">
        <v>302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10637.25910068694</v>
      </c>
      <c r="Q73" s="4">
        <v>12820711.050550563</v>
      </c>
      <c r="R73" s="4">
        <v>15366039.259510716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93392.85582244635</v>
      </c>
      <c r="Y73" s="4">
        <v>0</v>
      </c>
      <c r="Z73" s="4">
        <v>13437.8966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</row>
    <row r="74" spans="1:37" ht="15">
      <c r="A74" s="5">
        <v>71</v>
      </c>
      <c r="B74" s="5">
        <v>71</v>
      </c>
      <c r="C74" s="1" t="s">
        <v>303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2194708.1163000003</v>
      </c>
      <c r="O74" s="4">
        <v>15245575.49180601</v>
      </c>
      <c r="P74" s="4">
        <v>13702.504068731892</v>
      </c>
      <c r="Q74" s="4">
        <v>360224.94750268816</v>
      </c>
      <c r="R74" s="4">
        <v>13724.115445622785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950.6786099231086</v>
      </c>
      <c r="Y74" s="4">
        <v>0</v>
      </c>
      <c r="Z74" s="4">
        <v>13228.7732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</row>
    <row r="75" spans="1:37" ht="15">
      <c r="A75" s="5">
        <v>72</v>
      </c>
      <c r="B75" s="5">
        <v>72</v>
      </c>
      <c r="C75" s="1" t="s">
        <v>32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33179.232</v>
      </c>
      <c r="O75" s="4">
        <v>2408.046544378907</v>
      </c>
      <c r="P75" s="4">
        <v>14326.503737311414</v>
      </c>
      <c r="Q75" s="4">
        <v>2705.8850829537573</v>
      </c>
      <c r="R75" s="4">
        <v>24515.814415570927</v>
      </c>
      <c r="S75" s="4">
        <v>8435957.203300001</v>
      </c>
      <c r="T75" s="4">
        <v>0</v>
      </c>
      <c r="U75" s="4">
        <v>0</v>
      </c>
      <c r="V75" s="4">
        <v>0</v>
      </c>
      <c r="W75" s="4">
        <v>0</v>
      </c>
      <c r="X75" s="4">
        <v>8782.45953928967</v>
      </c>
      <c r="Y75" s="4">
        <v>0</v>
      </c>
      <c r="Z75" s="4">
        <v>10946.0882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</row>
    <row r="76" spans="1:37" ht="15">
      <c r="A76" s="5">
        <v>73</v>
      </c>
      <c r="B76" s="5">
        <v>73</v>
      </c>
      <c r="C76" s="1" t="s">
        <v>256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2280.1381</v>
      </c>
      <c r="O76" s="4">
        <v>123.8531987882359</v>
      </c>
      <c r="P76" s="4">
        <v>2683.8593914849994</v>
      </c>
      <c r="Q76" s="4">
        <v>146166.68468947982</v>
      </c>
      <c r="R76" s="4">
        <v>11777.072173667913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679.0561499450777</v>
      </c>
      <c r="Y76" s="4">
        <v>0</v>
      </c>
      <c r="Z76" s="4">
        <v>2239.4858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</row>
    <row r="77" spans="1:37" ht="15">
      <c r="A77" s="5">
        <v>74</v>
      </c>
      <c r="B77" s="5">
        <v>74</v>
      </c>
      <c r="C77" s="1" t="s">
        <v>33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9486.7196</v>
      </c>
      <c r="O77" s="4">
        <v>0</v>
      </c>
      <c r="P77" s="4">
        <v>7521.980876311106</v>
      </c>
      <c r="Q77" s="4">
        <v>11839.892581527682</v>
      </c>
      <c r="R77" s="4">
        <v>2995.907017151433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1312.8418898938166</v>
      </c>
      <c r="Y77" s="4">
        <v>0</v>
      </c>
      <c r="Z77" s="4">
        <v>872.8202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</row>
    <row r="78" spans="1:37" ht="15">
      <c r="A78" s="5">
        <v>75</v>
      </c>
      <c r="B78" s="5">
        <v>75</v>
      </c>
      <c r="C78" s="1" t="s">
        <v>304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38882.84659999999</v>
      </c>
      <c r="O78" s="4">
        <v>4721.548662201909</v>
      </c>
      <c r="P78" s="4">
        <v>25826.60050378002</v>
      </c>
      <c r="Q78" s="4">
        <v>70749.77501468736</v>
      </c>
      <c r="R78" s="4">
        <v>19725.241426008914</v>
      </c>
      <c r="S78" s="4">
        <v>2534.9000278012923</v>
      </c>
      <c r="T78" s="4">
        <v>0</v>
      </c>
      <c r="U78" s="4">
        <v>0</v>
      </c>
      <c r="V78" s="4">
        <v>0</v>
      </c>
      <c r="W78" s="4">
        <v>0</v>
      </c>
      <c r="X78" s="4">
        <v>4436.500179641173</v>
      </c>
      <c r="Y78" s="4">
        <v>0</v>
      </c>
      <c r="Z78" s="4">
        <v>84172.6594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</row>
    <row r="79" spans="1:37" ht="15">
      <c r="A79" s="5">
        <v>76</v>
      </c>
      <c r="B79" s="5">
        <v>76</v>
      </c>
      <c r="C79" s="1" t="s">
        <v>305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92234.90220000001</v>
      </c>
      <c r="O79" s="4">
        <v>0</v>
      </c>
      <c r="P79" s="4">
        <v>23813.941966092367</v>
      </c>
      <c r="Q79" s="4">
        <v>0</v>
      </c>
      <c r="R79" s="4">
        <v>80885.25676032358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8103.403389344592</v>
      </c>
      <c r="Y79" s="4">
        <v>0</v>
      </c>
      <c r="Z79" s="4">
        <v>37707.0108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</row>
    <row r="80" spans="1:37" ht="15">
      <c r="A80" s="5">
        <v>77</v>
      </c>
      <c r="B80" s="5">
        <v>77</v>
      </c>
      <c r="C80" s="1" t="s">
        <v>257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112352.6139</v>
      </c>
      <c r="O80" s="4">
        <v>0</v>
      </c>
      <c r="P80" s="4">
        <v>1628.440890014641</v>
      </c>
      <c r="Q80" s="4">
        <v>0</v>
      </c>
      <c r="R80" s="4">
        <v>184.54584055920103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1041.2194299157857</v>
      </c>
      <c r="Y80" s="4">
        <v>0</v>
      </c>
      <c r="Z80" s="4">
        <v>9999.633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</row>
    <row r="81" spans="1:37" ht="15">
      <c r="A81" s="5">
        <v>78</v>
      </c>
      <c r="B81" s="5">
        <v>78</v>
      </c>
      <c r="C81" s="1" t="s">
        <v>306</v>
      </c>
      <c r="D81" s="4">
        <v>0</v>
      </c>
      <c r="E81" s="4">
        <v>1639.3319999999999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1420011.3472000002</v>
      </c>
      <c r="O81" s="4">
        <v>0</v>
      </c>
      <c r="P81" s="4">
        <v>425005.13584343845</v>
      </c>
      <c r="Q81" s="4">
        <v>345137.6167430777</v>
      </c>
      <c r="R81" s="4">
        <v>118402.24098923491</v>
      </c>
      <c r="S81" s="4">
        <v>358963.8865456003</v>
      </c>
      <c r="T81" s="4">
        <v>0</v>
      </c>
      <c r="U81" s="4">
        <v>0</v>
      </c>
      <c r="V81" s="4">
        <v>0</v>
      </c>
      <c r="W81" s="4">
        <v>0</v>
      </c>
      <c r="X81" s="4">
        <v>145091.6640382649</v>
      </c>
      <c r="Y81" s="4">
        <v>0</v>
      </c>
      <c r="Z81" s="4">
        <v>164002.8174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</row>
    <row r="82" spans="1:37" ht="15">
      <c r="A82" s="5">
        <v>79</v>
      </c>
      <c r="B82" s="5">
        <v>79</v>
      </c>
      <c r="C82" s="1" t="s">
        <v>307</v>
      </c>
      <c r="D82" s="4">
        <v>0</v>
      </c>
      <c r="E82" s="4">
        <v>185478.34319999997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760083.7087000001</v>
      </c>
      <c r="O82" s="4">
        <v>0</v>
      </c>
      <c r="P82" s="4">
        <v>388493.13103004935</v>
      </c>
      <c r="Q82" s="4">
        <v>384343.8043591902</v>
      </c>
      <c r="R82" s="4">
        <v>76007.49009380011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39204.175056829146</v>
      </c>
      <c r="Y82" s="4">
        <v>0</v>
      </c>
      <c r="Z82" s="4">
        <v>335794.2542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</row>
    <row r="83" spans="1:37" ht="15">
      <c r="A83" s="5">
        <v>80</v>
      </c>
      <c r="B83" s="5">
        <v>80</v>
      </c>
      <c r="C83" s="1" t="s">
        <v>308</v>
      </c>
      <c r="D83" s="4">
        <v>0</v>
      </c>
      <c r="E83" s="4">
        <v>75430.2402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78485.18675647955</v>
      </c>
      <c r="Q83" s="4">
        <v>988749.9653952937</v>
      </c>
      <c r="R83" s="4">
        <v>47390.1866988286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54143.41035562085</v>
      </c>
      <c r="Y83" s="4">
        <v>0</v>
      </c>
      <c r="Z83" s="4">
        <v>152154.45500000002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</row>
    <row r="84" spans="1:37" ht="15">
      <c r="A84" s="5">
        <v>81</v>
      </c>
      <c r="B84" s="5">
        <v>81</v>
      </c>
      <c r="C84" s="1" t="s">
        <v>309</v>
      </c>
      <c r="D84" s="4">
        <v>0</v>
      </c>
      <c r="E84" s="4">
        <v>6086.4965999999995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1771051.7318000002</v>
      </c>
      <c r="O84" s="4">
        <v>0</v>
      </c>
      <c r="P84" s="4">
        <v>777992.5913289424</v>
      </c>
      <c r="Q84" s="4">
        <v>408361.12001035543</v>
      </c>
      <c r="R84" s="4">
        <v>7235.382106694914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306842.83895518235</v>
      </c>
      <c r="Y84" s="4">
        <v>0</v>
      </c>
      <c r="Z84" s="4">
        <v>725183.9886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</row>
    <row r="85" spans="1:37" ht="15">
      <c r="A85" s="5">
        <v>82</v>
      </c>
      <c r="B85" s="5">
        <v>82</v>
      </c>
      <c r="C85" s="1" t="s">
        <v>258</v>
      </c>
      <c r="D85" s="4">
        <v>0</v>
      </c>
      <c r="E85" s="4">
        <v>1689.5285999999996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158646.01558819157</v>
      </c>
      <c r="Q85" s="4">
        <v>26063.182899430543</v>
      </c>
      <c r="R85" s="4">
        <v>1665.1452677979285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132461.21964928648</v>
      </c>
      <c r="Y85" s="4">
        <v>0</v>
      </c>
      <c r="Z85" s="4">
        <v>221766.0386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</row>
    <row r="86" spans="1:37" ht="15">
      <c r="A86" s="5">
        <v>83</v>
      </c>
      <c r="B86" s="5">
        <v>83</v>
      </c>
      <c r="C86" s="1" t="s">
        <v>259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101365.7297</v>
      </c>
      <c r="O86" s="4">
        <v>0</v>
      </c>
      <c r="P86" s="4">
        <v>233919.63370245093</v>
      </c>
      <c r="Q86" s="4">
        <v>41895.149164843446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19828.439578396265</v>
      </c>
      <c r="Y86" s="4">
        <v>0</v>
      </c>
      <c r="Z86" s="4">
        <v>46246.7072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</row>
    <row r="87" spans="1:37" ht="15">
      <c r="A87" s="5">
        <v>84</v>
      </c>
      <c r="B87" s="5">
        <v>84</v>
      </c>
      <c r="C87" s="1" t="s">
        <v>310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235793.9289</v>
      </c>
      <c r="O87" s="4">
        <v>0</v>
      </c>
      <c r="P87" s="4">
        <v>95734.38788247811</v>
      </c>
      <c r="Q87" s="4">
        <v>34064.25380142376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14260.17914884663</v>
      </c>
      <c r="Y87" s="4">
        <v>0</v>
      </c>
      <c r="Z87" s="4">
        <v>33491.1616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</row>
    <row r="88" spans="1:37" ht="15">
      <c r="A88" s="5">
        <v>85</v>
      </c>
      <c r="B88" s="5">
        <v>85</v>
      </c>
      <c r="C88" s="1" t="s">
        <v>311</v>
      </c>
      <c r="D88" s="4">
        <v>0</v>
      </c>
      <c r="E88" s="4">
        <v>0</v>
      </c>
      <c r="F88" s="4">
        <v>4547.5884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41526.3496</v>
      </c>
      <c r="O88" s="4">
        <v>0</v>
      </c>
      <c r="P88" s="4">
        <v>51029.20133898052</v>
      </c>
      <c r="Q88" s="4">
        <v>48659.86187222783</v>
      </c>
      <c r="R88" s="4">
        <v>21727.309833910338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452.70409996338503</v>
      </c>
      <c r="Y88" s="4">
        <v>0</v>
      </c>
      <c r="Z88" s="4">
        <v>9336.918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</row>
    <row r="89" spans="1:37" ht="15">
      <c r="A89" s="5">
        <v>86</v>
      </c>
      <c r="B89" s="5">
        <v>86</v>
      </c>
      <c r="C89" s="1" t="s">
        <v>312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5962.3603</v>
      </c>
      <c r="O89" s="4">
        <v>0</v>
      </c>
      <c r="P89" s="4">
        <v>49784.03407293455</v>
      </c>
      <c r="Q89" s="4">
        <v>63730.26909761553</v>
      </c>
      <c r="R89" s="4">
        <v>86237.93267709343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48167.71623610417</v>
      </c>
      <c r="Y89" s="4">
        <v>0</v>
      </c>
      <c r="Z89" s="4">
        <v>25635.7798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</row>
    <row r="90" spans="1:37" ht="15">
      <c r="A90" s="5">
        <v>87</v>
      </c>
      <c r="B90" s="5">
        <v>87</v>
      </c>
      <c r="C90" s="1" t="s">
        <v>34</v>
      </c>
      <c r="D90" s="4">
        <v>0</v>
      </c>
      <c r="E90" s="4">
        <v>5139.750599999999</v>
      </c>
      <c r="F90" s="4">
        <v>826.2459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134942.88830000002</v>
      </c>
      <c r="O90" s="4">
        <v>0</v>
      </c>
      <c r="P90" s="4">
        <v>837645.4492072179</v>
      </c>
      <c r="Q90" s="4">
        <v>87815.27888567196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41558.23637663875</v>
      </c>
      <c r="Y90" s="4">
        <v>0</v>
      </c>
      <c r="Z90" s="4">
        <v>36708.5202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</row>
    <row r="91" spans="1:37" ht="15">
      <c r="A91" s="5">
        <v>88</v>
      </c>
      <c r="B91" s="5">
        <v>88</v>
      </c>
      <c r="C91" s="1" t="s">
        <v>260</v>
      </c>
      <c r="D91" s="4">
        <v>0</v>
      </c>
      <c r="E91" s="4">
        <v>374.88599999999997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553711.1275000001</v>
      </c>
      <c r="O91" s="4">
        <v>0</v>
      </c>
      <c r="P91" s="4">
        <v>526057.2092525556</v>
      </c>
      <c r="Q91" s="4">
        <v>132586.48867204267</v>
      </c>
      <c r="R91" s="4">
        <v>2076.5639765675237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167455.24657645615</v>
      </c>
      <c r="Y91" s="4">
        <v>0</v>
      </c>
      <c r="Z91" s="4">
        <v>77906.8118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</row>
    <row r="92" spans="1:37" ht="15">
      <c r="A92" s="5">
        <v>89</v>
      </c>
      <c r="B92" s="5">
        <v>89</v>
      </c>
      <c r="C92" s="1" t="s">
        <v>261</v>
      </c>
      <c r="D92" s="4">
        <v>0</v>
      </c>
      <c r="E92" s="4">
        <v>9608.5188</v>
      </c>
      <c r="F92" s="4">
        <v>28937.303099999997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256415.12050000002</v>
      </c>
      <c r="O92" s="4">
        <v>0</v>
      </c>
      <c r="P92" s="4">
        <v>191468.7757649562</v>
      </c>
      <c r="Q92" s="4">
        <v>110141.18131090474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1115281.8206697954</v>
      </c>
      <c r="Y92" s="4">
        <v>0</v>
      </c>
      <c r="Z92" s="4">
        <v>2203532.284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</row>
    <row r="93" spans="1:37" ht="15">
      <c r="A93" s="5">
        <v>90</v>
      </c>
      <c r="B93" s="5">
        <v>90</v>
      </c>
      <c r="C93" s="1" t="s">
        <v>35</v>
      </c>
      <c r="D93" s="4">
        <v>0</v>
      </c>
      <c r="E93" s="4">
        <v>32250.362399999998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123648.6852</v>
      </c>
      <c r="O93" s="4">
        <v>0</v>
      </c>
      <c r="P93" s="4">
        <v>164540.49959819237</v>
      </c>
      <c r="Q93" s="4">
        <v>25387.18172686496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107834.11661127832</v>
      </c>
      <c r="Y93" s="4">
        <v>0</v>
      </c>
      <c r="Z93" s="4">
        <v>613541.547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</row>
    <row r="94" spans="1:37" ht="15">
      <c r="A94" s="5">
        <v>91</v>
      </c>
      <c r="B94" s="5">
        <v>91</v>
      </c>
      <c r="C94" s="1" t="s">
        <v>36</v>
      </c>
      <c r="D94" s="4">
        <v>0</v>
      </c>
      <c r="E94" s="4">
        <v>15832.8972</v>
      </c>
      <c r="F94" s="4">
        <v>7492.3029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212656.2719</v>
      </c>
      <c r="O94" s="4">
        <v>16422.366892760743</v>
      </c>
      <c r="P94" s="4">
        <v>1021113.6240777544</v>
      </c>
      <c r="Q94" s="4">
        <v>98588.98881116434</v>
      </c>
      <c r="R94" s="4">
        <v>2649.6719309646755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75737.39592387433</v>
      </c>
      <c r="Y94" s="4">
        <v>0</v>
      </c>
      <c r="Z94" s="4">
        <v>486185.3963999999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</row>
    <row r="95" spans="1:37" ht="15">
      <c r="A95" s="5">
        <v>92</v>
      </c>
      <c r="B95" s="5">
        <v>92</v>
      </c>
      <c r="C95" s="1" t="s">
        <v>37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</row>
    <row r="96" spans="1:37" ht="15">
      <c r="A96" s="5">
        <v>93</v>
      </c>
      <c r="B96" s="5">
        <v>93</v>
      </c>
      <c r="C96" s="1" t="s">
        <v>38</v>
      </c>
      <c r="D96" s="4">
        <v>0</v>
      </c>
      <c r="E96" s="4">
        <v>189.3492</v>
      </c>
      <c r="F96" s="4">
        <v>413.4825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1865.3977</v>
      </c>
      <c r="O96" s="4">
        <v>493271.3638914524</v>
      </c>
      <c r="P96" s="4">
        <v>180735.22624642495</v>
      </c>
      <c r="Q96" s="4">
        <v>90707.32284507631</v>
      </c>
      <c r="R96" s="4">
        <v>197383.62804580785</v>
      </c>
      <c r="S96" s="4">
        <v>0</v>
      </c>
      <c r="T96" s="4">
        <v>0</v>
      </c>
      <c r="U96" s="4">
        <v>37.096793436</v>
      </c>
      <c r="V96" s="4">
        <v>228.33470204999998</v>
      </c>
      <c r="W96" s="4">
        <v>7238.235726400001</v>
      </c>
      <c r="X96" s="4">
        <v>1629.734759868186</v>
      </c>
      <c r="Y96" s="4">
        <v>0</v>
      </c>
      <c r="Z96" s="4">
        <v>3533.4982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</row>
    <row r="97" spans="1:37" ht="15">
      <c r="A97" s="7">
        <v>94</v>
      </c>
      <c r="B97" s="7"/>
      <c r="C97" s="8" t="s">
        <v>39</v>
      </c>
      <c r="D97" s="9">
        <f aca="true" t="shared" si="0" ref="D97:AJ97">SUM(D4:D96)</f>
        <v>5534782.1504</v>
      </c>
      <c r="E97" s="9">
        <f t="shared" si="0"/>
        <v>40917151.683000006</v>
      </c>
      <c r="F97" s="9">
        <f t="shared" si="0"/>
        <v>7575222.2729186285</v>
      </c>
      <c r="G97" s="9">
        <f t="shared" si="0"/>
        <v>21153835.93898137</v>
      </c>
      <c r="H97" s="9">
        <f t="shared" si="0"/>
        <v>8345374.491800001</v>
      </c>
      <c r="I97" s="9">
        <f t="shared" si="0"/>
        <v>9783972.309999999</v>
      </c>
      <c r="J97" s="9">
        <f t="shared" si="0"/>
        <v>-9783972.31</v>
      </c>
      <c r="K97" s="9">
        <f t="shared" si="0"/>
        <v>1908602.2340000009</v>
      </c>
      <c r="L97" s="9">
        <f t="shared" si="0"/>
        <v>-1908602.2340000002</v>
      </c>
      <c r="M97" s="9">
        <f t="shared" si="0"/>
        <v>17202885.9912</v>
      </c>
      <c r="N97" s="9">
        <f t="shared" si="0"/>
        <v>28498803.451099988</v>
      </c>
      <c r="O97" s="9">
        <f>SUM(O4:O96)</f>
        <v>55109022.9032</v>
      </c>
      <c r="P97" s="9">
        <f t="shared" si="0"/>
        <v>11691712.276004847</v>
      </c>
      <c r="Q97" s="9">
        <f t="shared" si="0"/>
        <v>37426063.793448955</v>
      </c>
      <c r="R97" s="9">
        <f t="shared" si="0"/>
        <v>17279053.312135432</v>
      </c>
      <c r="S97" s="9">
        <f t="shared" si="0"/>
        <v>8807016.971500002</v>
      </c>
      <c r="T97" s="9">
        <f t="shared" si="0"/>
        <v>440501.46680000005</v>
      </c>
      <c r="U97" s="9">
        <f t="shared" si="0"/>
        <v>15743107.647649355</v>
      </c>
      <c r="V97" s="9">
        <f t="shared" si="0"/>
        <v>1992637.2407963977</v>
      </c>
      <c r="W97" s="9">
        <f t="shared" si="0"/>
        <v>2674581.8094153763</v>
      </c>
      <c r="X97" s="9">
        <f t="shared" si="0"/>
        <v>11344777.701466484</v>
      </c>
      <c r="Y97" s="9">
        <f t="shared" si="0"/>
        <v>44124298.1427</v>
      </c>
      <c r="Z97" s="9">
        <f t="shared" si="0"/>
        <v>11593204.3616</v>
      </c>
      <c r="AA97" s="9">
        <f t="shared" si="0"/>
        <v>4233285.672</v>
      </c>
      <c r="AB97" s="9">
        <f t="shared" si="0"/>
        <v>150857.59759999998</v>
      </c>
      <c r="AC97" s="9">
        <f t="shared" si="0"/>
        <v>401760</v>
      </c>
      <c r="AD97" s="9">
        <f t="shared" si="0"/>
        <v>8293808.88</v>
      </c>
      <c r="AE97" s="9">
        <f t="shared" si="0"/>
        <v>2907145.653809562</v>
      </c>
      <c r="AF97" s="9">
        <f t="shared" si="0"/>
        <v>21906436</v>
      </c>
      <c r="AG97" s="9">
        <f t="shared" si="0"/>
        <v>6889976</v>
      </c>
      <c r="AH97" s="9">
        <f t="shared" si="0"/>
        <v>0</v>
      </c>
      <c r="AI97" s="9">
        <f t="shared" si="0"/>
        <v>1761387.7300000002</v>
      </c>
      <c r="AJ97" s="9">
        <f t="shared" si="0"/>
        <v>0</v>
      </c>
      <c r="AK97" s="9">
        <f>SUM(AK4:AK96)</f>
        <v>0</v>
      </c>
    </row>
    <row r="98" spans="4:37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">
      <c r="A99" s="5">
        <v>95</v>
      </c>
      <c r="C99" s="1" t="s">
        <v>63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13394345.466895154</v>
      </c>
      <c r="Q99" s="4">
        <v>2423952.165551043</v>
      </c>
      <c r="R99" s="4">
        <v>24436389.44126457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7228145.282475385</v>
      </c>
      <c r="Y99" s="4">
        <v>0</v>
      </c>
      <c r="Z99" s="4">
        <v>9118529.3534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</row>
    <row r="100" spans="1:37" ht="15">
      <c r="A100" s="7"/>
      <c r="B100" s="7"/>
      <c r="C100" s="8" t="s">
        <v>1</v>
      </c>
      <c r="D100" s="9">
        <f aca="true" t="shared" si="1" ref="D100:AJ100">D97+D99</f>
        <v>5534782.1504</v>
      </c>
      <c r="E100" s="9">
        <f t="shared" si="1"/>
        <v>40917151.683000006</v>
      </c>
      <c r="F100" s="9">
        <f t="shared" si="1"/>
        <v>7575222.2729186285</v>
      </c>
      <c r="G100" s="9">
        <f t="shared" si="1"/>
        <v>21153835.93898137</v>
      </c>
      <c r="H100" s="9">
        <f t="shared" si="1"/>
        <v>8345374.491800001</v>
      </c>
      <c r="I100" s="9">
        <f t="shared" si="1"/>
        <v>9783972.309999999</v>
      </c>
      <c r="J100" s="9">
        <f t="shared" si="1"/>
        <v>-9783972.31</v>
      </c>
      <c r="K100" s="9">
        <f t="shared" si="1"/>
        <v>1908602.2340000009</v>
      </c>
      <c r="L100" s="9">
        <f t="shared" si="1"/>
        <v>-1908602.2340000002</v>
      </c>
      <c r="M100" s="9">
        <f t="shared" si="1"/>
        <v>17202885.9912</v>
      </c>
      <c r="N100" s="9">
        <f t="shared" si="1"/>
        <v>28498803.451099988</v>
      </c>
      <c r="O100" s="9">
        <f t="shared" si="1"/>
        <v>55109022.9032</v>
      </c>
      <c r="P100" s="9">
        <f t="shared" si="1"/>
        <v>25086057.7429</v>
      </c>
      <c r="Q100" s="9">
        <f t="shared" si="1"/>
        <v>39850015.959</v>
      </c>
      <c r="R100" s="9">
        <f t="shared" si="1"/>
        <v>41715442.7534</v>
      </c>
      <c r="S100" s="9">
        <f t="shared" si="1"/>
        <v>8807016.971500002</v>
      </c>
      <c r="T100" s="9">
        <f t="shared" si="1"/>
        <v>440501.46680000005</v>
      </c>
      <c r="U100" s="9">
        <f t="shared" si="1"/>
        <v>15743107.647649355</v>
      </c>
      <c r="V100" s="9">
        <f t="shared" si="1"/>
        <v>1992637.2407963977</v>
      </c>
      <c r="W100" s="9">
        <f t="shared" si="1"/>
        <v>2674581.8094153763</v>
      </c>
      <c r="X100" s="9">
        <f t="shared" si="1"/>
        <v>18572922.983941868</v>
      </c>
      <c r="Y100" s="9">
        <f t="shared" si="1"/>
        <v>44124298.1427</v>
      </c>
      <c r="Z100" s="9">
        <f t="shared" si="1"/>
        <v>20711733.715</v>
      </c>
      <c r="AA100" s="9">
        <f t="shared" si="1"/>
        <v>4233285.672</v>
      </c>
      <c r="AB100" s="9">
        <f t="shared" si="1"/>
        <v>150857.59759999998</v>
      </c>
      <c r="AC100" s="9">
        <f t="shared" si="1"/>
        <v>401760</v>
      </c>
      <c r="AD100" s="9">
        <f t="shared" si="1"/>
        <v>8293808.88</v>
      </c>
      <c r="AE100" s="9">
        <f t="shared" si="1"/>
        <v>2907145.653809562</v>
      </c>
      <c r="AF100" s="9">
        <f t="shared" si="1"/>
        <v>21906436</v>
      </c>
      <c r="AG100" s="9">
        <f t="shared" si="1"/>
        <v>6889976</v>
      </c>
      <c r="AH100" s="9">
        <f t="shared" si="1"/>
        <v>0</v>
      </c>
      <c r="AI100" s="9">
        <f t="shared" si="1"/>
        <v>1761387.7300000002</v>
      </c>
      <c r="AJ100" s="9">
        <f t="shared" si="1"/>
        <v>0</v>
      </c>
      <c r="AK100" s="9">
        <f>AK97+AK99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36" width="9.00390625" style="5" customWidth="1"/>
    <col min="37" max="37" width="9.50390625" style="5" bestFit="1" customWidth="1"/>
    <col min="38" max="16384" width="9.00390625" style="5" customWidth="1"/>
  </cols>
  <sheetData>
    <row r="1" spans="1:37" ht="16.5">
      <c r="A1" s="17" t="s">
        <v>214</v>
      </c>
      <c r="B1" s="1" t="s">
        <v>4</v>
      </c>
      <c r="C1" s="22" t="s">
        <v>108</v>
      </c>
      <c r="D1" s="1" t="s">
        <v>40</v>
      </c>
      <c r="E1" s="1" t="s">
        <v>41</v>
      </c>
      <c r="F1" s="1" t="s">
        <v>50</v>
      </c>
      <c r="G1" s="1" t="s">
        <v>61</v>
      </c>
      <c r="H1" s="1" t="s">
        <v>69</v>
      </c>
      <c r="I1" s="1" t="s">
        <v>70</v>
      </c>
      <c r="J1" s="1" t="s">
        <v>71</v>
      </c>
      <c r="K1" s="1" t="s">
        <v>75</v>
      </c>
      <c r="L1" s="1" t="s">
        <v>76</v>
      </c>
      <c r="M1" s="1" t="s">
        <v>42</v>
      </c>
      <c r="N1" s="1" t="s">
        <v>47</v>
      </c>
      <c r="O1" s="1" t="s">
        <v>72</v>
      </c>
      <c r="P1" s="1" t="s">
        <v>45</v>
      </c>
      <c r="Q1" s="1" t="s">
        <v>46</v>
      </c>
      <c r="R1" s="1" t="s">
        <v>43</v>
      </c>
      <c r="S1" s="1" t="s">
        <v>44</v>
      </c>
      <c r="T1" s="1" t="s">
        <v>49</v>
      </c>
      <c r="U1" s="1" t="s">
        <v>74</v>
      </c>
      <c r="V1" s="2" t="s">
        <v>13</v>
      </c>
      <c r="W1" s="2" t="s">
        <v>15</v>
      </c>
      <c r="X1" s="4" t="s">
        <v>53</v>
      </c>
      <c r="Y1" s="5" t="s">
        <v>163</v>
      </c>
      <c r="Z1" s="1" t="s">
        <v>30</v>
      </c>
      <c r="AA1" s="1" t="s">
        <v>51</v>
      </c>
      <c r="AB1" s="1" t="s">
        <v>52</v>
      </c>
      <c r="AC1" s="1" t="s">
        <v>59</v>
      </c>
      <c r="AD1" s="1" t="s">
        <v>57</v>
      </c>
      <c r="AE1" s="1" t="s">
        <v>58</v>
      </c>
      <c r="AF1" s="1" t="s">
        <v>67</v>
      </c>
      <c r="AG1" s="1" t="s">
        <v>68</v>
      </c>
      <c r="AH1" s="2" t="s">
        <v>0</v>
      </c>
      <c r="AI1" s="3" t="s">
        <v>62</v>
      </c>
      <c r="AJ1" s="1" t="s">
        <v>66</v>
      </c>
      <c r="AK1" s="1" t="s">
        <v>105</v>
      </c>
    </row>
    <row r="2" spans="1:37" ht="15">
      <c r="A2" s="1" t="s">
        <v>3</v>
      </c>
      <c r="B2" s="1" t="s">
        <v>5</v>
      </c>
      <c r="C2" s="22" t="s">
        <v>6</v>
      </c>
      <c r="D2" s="47">
        <f>'C2'!B3</f>
        <v>1.04511493078644</v>
      </c>
      <c r="E2" s="47">
        <f>'C2'!B4</f>
        <v>1.0154523000722382</v>
      </c>
      <c r="F2" s="47">
        <f>'C2'!B5</f>
        <v>1.231095919899875</v>
      </c>
      <c r="G2" s="47">
        <f>'C2'!B6</f>
        <v>1.231095919899875</v>
      </c>
      <c r="H2" s="47">
        <f>'C2'!B7</f>
        <v>0.46193804747264433</v>
      </c>
      <c r="I2" s="47">
        <f>'C2'!B8</f>
        <v>1.231095919899875</v>
      </c>
      <c r="J2" s="47">
        <f>'C2'!B9</f>
        <v>1.231095919899875</v>
      </c>
      <c r="K2" s="47">
        <f>'C2'!B10</f>
        <v>1.231095919899875</v>
      </c>
      <c r="L2" s="47">
        <f>'C2'!B11</f>
        <v>1.231095919899875</v>
      </c>
      <c r="M2" s="47">
        <f>'C2'!B12</f>
        <v>0.7915231491876233</v>
      </c>
      <c r="N2" s="47">
        <f>'C2'!B13</f>
        <v>0.8091946806108554</v>
      </c>
      <c r="O2" s="47">
        <f>'C2'!B14</f>
        <v>0.8116070574579403</v>
      </c>
      <c r="P2" s="47">
        <f>'C2'!B15</f>
        <v>0.7788100729696589</v>
      </c>
      <c r="Q2" s="47">
        <f>'C2'!B16</f>
        <v>0.7902157128678501</v>
      </c>
      <c r="R2" s="47">
        <f>'C2'!B17</f>
        <v>0.7614715449697556</v>
      </c>
      <c r="S2" s="47">
        <f>'C2'!B18</f>
        <v>0.7601927917189462</v>
      </c>
      <c r="T2" s="47">
        <f>'C2'!B19</f>
        <v>0.7469509024699241</v>
      </c>
      <c r="U2" s="47">
        <f>'C2'!B20</f>
        <v>0.5192666129032258</v>
      </c>
      <c r="V2" s="47">
        <f>'C2'!B21</f>
        <v>0.88</v>
      </c>
      <c r="W2" s="47">
        <f>'C2'!B22</f>
        <v>1.0612350952492946</v>
      </c>
      <c r="X2" s="47">
        <f>'C2'!B23</f>
        <v>0.6882648371147433</v>
      </c>
      <c r="Y2" s="47">
        <f>'C2'!B24</f>
        <v>0.585076657422229</v>
      </c>
      <c r="Z2" s="47">
        <f>'C2'!B25</f>
        <v>0.5965231717254023</v>
      </c>
      <c r="AA2" s="47">
        <f>'C2'!B26</f>
        <v>1.075</v>
      </c>
      <c r="AB2" s="47">
        <f>'C2'!B27</f>
        <v>0.879</v>
      </c>
      <c r="AC2" s="47">
        <f>'C2'!B28</f>
        <v>0.9134680134680134</v>
      </c>
      <c r="AD2" s="47">
        <f>'C2'!B29</f>
        <v>0.3442197056648852</v>
      </c>
      <c r="AE2" s="47">
        <f>'C2'!B30</f>
        <v>1.0097081073975107</v>
      </c>
      <c r="AF2" s="5">
        <f>'C2'!B31</f>
        <v>0</v>
      </c>
      <c r="AG2" s="5">
        <f>'C2'!B32</f>
        <v>0</v>
      </c>
      <c r="AH2" s="5">
        <f>'C2'!B33</f>
        <v>0.12</v>
      </c>
      <c r="AI2" s="5">
        <f>'C2'!B34</f>
        <v>0</v>
      </c>
      <c r="AJ2" s="5">
        <f>'C2'!B35</f>
        <v>0</v>
      </c>
      <c r="AK2" s="5">
        <f>'C2'!B36</f>
        <v>0</v>
      </c>
    </row>
    <row r="3" spans="1:37" ht="15">
      <c r="A3" s="13"/>
      <c r="B3" s="13"/>
      <c r="C3" s="32" t="s">
        <v>7</v>
      </c>
      <c r="D3" s="13" t="s">
        <v>115</v>
      </c>
      <c r="E3" s="13" t="s">
        <v>115</v>
      </c>
      <c r="F3" s="13" t="s">
        <v>115</v>
      </c>
      <c r="G3" s="13" t="s">
        <v>115</v>
      </c>
      <c r="H3" s="13" t="s">
        <v>115</v>
      </c>
      <c r="I3" s="13" t="s">
        <v>115</v>
      </c>
      <c r="J3" s="13" t="s">
        <v>115</v>
      </c>
      <c r="K3" s="13" t="s">
        <v>115</v>
      </c>
      <c r="L3" s="13" t="s">
        <v>115</v>
      </c>
      <c r="M3" s="13" t="s">
        <v>115</v>
      </c>
      <c r="N3" s="13" t="s">
        <v>115</v>
      </c>
      <c r="O3" s="13" t="s">
        <v>115</v>
      </c>
      <c r="P3" s="13" t="s">
        <v>115</v>
      </c>
      <c r="Q3" s="13" t="s">
        <v>115</v>
      </c>
      <c r="R3" s="13" t="s">
        <v>115</v>
      </c>
      <c r="S3" s="13" t="s">
        <v>115</v>
      </c>
      <c r="T3" s="13" t="s">
        <v>115</v>
      </c>
      <c r="U3" s="13" t="s">
        <v>115</v>
      </c>
      <c r="V3" s="13" t="s">
        <v>115</v>
      </c>
      <c r="W3" s="31" t="s">
        <v>115</v>
      </c>
      <c r="X3" s="13" t="s">
        <v>115</v>
      </c>
      <c r="Y3" s="13" t="s">
        <v>115</v>
      </c>
      <c r="Z3" s="13" t="s">
        <v>115</v>
      </c>
      <c r="AA3" s="13" t="s">
        <v>115</v>
      </c>
      <c r="AB3" s="13" t="s">
        <v>115</v>
      </c>
      <c r="AC3" s="13" t="s">
        <v>115</v>
      </c>
      <c r="AD3" s="13" t="s">
        <v>115</v>
      </c>
      <c r="AE3" s="13" t="s">
        <v>115</v>
      </c>
      <c r="AF3" s="14" t="s">
        <v>116</v>
      </c>
      <c r="AG3" s="14" t="s">
        <v>116</v>
      </c>
      <c r="AH3" s="13" t="s">
        <v>8</v>
      </c>
      <c r="AI3" s="14" t="s">
        <v>116</v>
      </c>
      <c r="AJ3" s="13" t="s">
        <v>116</v>
      </c>
      <c r="AK3" s="14" t="s">
        <v>116</v>
      </c>
    </row>
    <row r="4" spans="1:37" ht="15">
      <c r="A4" s="7">
        <v>1</v>
      </c>
      <c r="B4" s="7">
        <v>1</v>
      </c>
      <c r="C4" s="8" t="s">
        <v>263</v>
      </c>
      <c r="D4" s="4">
        <f>D$2*'D1'!D4</f>
        <v>0</v>
      </c>
      <c r="E4" s="4">
        <f>E$2*'D1'!E4</f>
        <v>0</v>
      </c>
      <c r="F4" s="4">
        <f>F$2*'D1'!F4</f>
        <v>0</v>
      </c>
      <c r="G4" s="4">
        <f>G$2*'D1'!G4</f>
        <v>0</v>
      </c>
      <c r="H4" s="4">
        <f>H$2*'D1'!H4</f>
        <v>0</v>
      </c>
      <c r="I4" s="4">
        <f>I$2*'D1'!I4</f>
        <v>0</v>
      </c>
      <c r="J4" s="4">
        <f>J$2*'D1'!J4</f>
        <v>0</v>
      </c>
      <c r="K4" s="4">
        <f>K$2*'D1'!K4</f>
        <v>0</v>
      </c>
      <c r="L4" s="4">
        <f>L$2*'D1'!L4</f>
        <v>0</v>
      </c>
      <c r="M4" s="4">
        <f>M$2*'D1'!M4</f>
        <v>0</v>
      </c>
      <c r="N4" s="4">
        <f>N$2*'D1'!N4</f>
        <v>894382.4556771648</v>
      </c>
      <c r="O4" s="4">
        <f>O$2*'D1'!O4</f>
        <v>0</v>
      </c>
      <c r="P4" s="4">
        <f>P$2*'D1'!P4</f>
        <v>235170.33559115502</v>
      </c>
      <c r="Q4" s="4">
        <f>Q$2*'D1'!Q4</f>
        <v>109769.06166994716</v>
      </c>
      <c r="R4" s="4">
        <f>R$2*'D1'!R4</f>
        <v>26870.840586227347</v>
      </c>
      <c r="S4" s="4">
        <f>S$2*'D1'!S4</f>
        <v>0</v>
      </c>
      <c r="T4" s="4">
        <f>T$2*'D1'!T4</f>
        <v>0</v>
      </c>
      <c r="U4" s="4">
        <f>U$2*'D1'!U4</f>
        <v>0</v>
      </c>
      <c r="V4" s="4">
        <f>V$2*'D1'!V4</f>
        <v>0</v>
      </c>
      <c r="W4" s="4">
        <f>W$2*'D1'!W4</f>
        <v>0</v>
      </c>
      <c r="X4" s="4">
        <f>X$2*'D1'!X4</f>
        <v>0</v>
      </c>
      <c r="Y4" s="4">
        <f>Y$2*'D1'!Y4</f>
        <v>0</v>
      </c>
      <c r="Z4" s="4">
        <f>Z$2*'D1'!Z4</f>
        <v>0</v>
      </c>
      <c r="AA4" s="4">
        <f>AA$2*'D1'!AA4</f>
        <v>0</v>
      </c>
      <c r="AB4" s="4">
        <f>AB$2*'D1'!AB4</f>
        <v>0</v>
      </c>
      <c r="AC4" s="4">
        <f>AC$2*'D1'!AC4</f>
        <v>0</v>
      </c>
      <c r="AD4" s="4">
        <f>AD$2*'D1'!AD4</f>
        <v>0</v>
      </c>
      <c r="AE4" s="4">
        <f>AE$2*'D1'!AE4</f>
        <v>0</v>
      </c>
      <c r="AF4" s="4">
        <f>AF$2*'D1'!AF4</f>
        <v>0</v>
      </c>
      <c r="AG4" s="4">
        <f>AG$2*'D1'!AG4</f>
        <v>0</v>
      </c>
      <c r="AH4" s="4">
        <f>AH$2*A!AH3</f>
        <v>0</v>
      </c>
      <c r="AI4" s="4">
        <f>AI$2*'D1'!AI4</f>
        <v>0</v>
      </c>
      <c r="AJ4" s="4">
        <f>AJ$2*'D1'!AJ4</f>
        <v>0</v>
      </c>
      <c r="AK4" s="4">
        <f>AK$2*'D1'!AK4</f>
        <v>0</v>
      </c>
    </row>
    <row r="5" spans="1:37" ht="15">
      <c r="A5" s="5">
        <v>2</v>
      </c>
      <c r="B5" s="5">
        <v>2</v>
      </c>
      <c r="C5" s="1" t="s">
        <v>264</v>
      </c>
      <c r="D5" s="4">
        <f>D$2*'D1'!D5</f>
        <v>0</v>
      </c>
      <c r="E5" s="4">
        <f>E$2*'D1'!E5</f>
        <v>0</v>
      </c>
      <c r="F5" s="4">
        <f>F$2*'D1'!F5</f>
        <v>0</v>
      </c>
      <c r="G5" s="4">
        <f>G$2*'D1'!G5</f>
        <v>0</v>
      </c>
      <c r="H5" s="4">
        <f>H$2*'D1'!H5</f>
        <v>0</v>
      </c>
      <c r="I5" s="4">
        <f>I$2*'D1'!I5</f>
        <v>0</v>
      </c>
      <c r="J5" s="4">
        <f>J$2*'D1'!J5</f>
        <v>0</v>
      </c>
      <c r="K5" s="4">
        <f>K$2*'D1'!K5</f>
        <v>0</v>
      </c>
      <c r="L5" s="4">
        <f>L$2*'D1'!L5</f>
        <v>0</v>
      </c>
      <c r="M5" s="4">
        <f>M$2*'D1'!M5</f>
        <v>0</v>
      </c>
      <c r="N5" s="4">
        <f>N$2*'D1'!N5</f>
        <v>5513.30667095083</v>
      </c>
      <c r="O5" s="4">
        <f>O$2*'D1'!O5</f>
        <v>0</v>
      </c>
      <c r="P5" s="4">
        <f>P$2*'D1'!P5</f>
        <v>12201.630962561849</v>
      </c>
      <c r="Q5" s="4">
        <f>Q$2*'D1'!Q5</f>
        <v>7512.0475853480675</v>
      </c>
      <c r="R5" s="4">
        <f>R$2*'D1'!R5</f>
        <v>2758.9588031438893</v>
      </c>
      <c r="S5" s="4">
        <f>S$2*'D1'!S5</f>
        <v>0</v>
      </c>
      <c r="T5" s="4">
        <f>T$2*'D1'!T5</f>
        <v>0</v>
      </c>
      <c r="U5" s="4">
        <f>U$2*'D1'!U5</f>
        <v>0</v>
      </c>
      <c r="V5" s="4">
        <f>V$2*'D1'!V5</f>
        <v>0</v>
      </c>
      <c r="W5" s="4">
        <f>W$2*'D1'!W5</f>
        <v>0</v>
      </c>
      <c r="X5" s="4">
        <f>X$2*'D1'!X5</f>
        <v>5426.9338062970155</v>
      </c>
      <c r="Y5" s="4">
        <f>Y$2*'D1'!Y5</f>
        <v>0</v>
      </c>
      <c r="Z5" s="4">
        <f>Z$2*'D1'!Z5</f>
        <v>0</v>
      </c>
      <c r="AA5" s="4">
        <f>AA$2*'D1'!AA5</f>
        <v>0</v>
      </c>
      <c r="AB5" s="4">
        <f>AB$2*'D1'!AB5</f>
        <v>0</v>
      </c>
      <c r="AC5" s="4">
        <f>AC$2*'D1'!AC5</f>
        <v>0</v>
      </c>
      <c r="AD5" s="4">
        <f>AD$2*'D1'!AD5</f>
        <v>0</v>
      </c>
      <c r="AE5" s="4">
        <f>AE$2*'D1'!AE5</f>
        <v>0</v>
      </c>
      <c r="AF5" s="4">
        <f>AF$2*'D1'!AF5</f>
        <v>0</v>
      </c>
      <c r="AG5" s="4">
        <f>AG$2*'D1'!AG5</f>
        <v>0</v>
      </c>
      <c r="AH5" s="4">
        <f>AH$2*A!AH4</f>
        <v>0</v>
      </c>
      <c r="AI5" s="4">
        <f>AI$2*'D1'!AI5</f>
        <v>0</v>
      </c>
      <c r="AJ5" s="4">
        <f>AJ$2*'D1'!AJ5</f>
        <v>0</v>
      </c>
      <c r="AK5" s="4">
        <f>AK$2*'D1'!AK5</f>
        <v>0</v>
      </c>
    </row>
    <row r="6" spans="1:37" ht="15">
      <c r="A6" s="5">
        <v>3</v>
      </c>
      <c r="B6" s="5">
        <v>3</v>
      </c>
      <c r="C6" s="1" t="s">
        <v>241</v>
      </c>
      <c r="D6" s="4">
        <f>D$2*'D1'!D6</f>
        <v>0</v>
      </c>
      <c r="E6" s="4">
        <f>E$2*'D1'!E6</f>
        <v>0</v>
      </c>
      <c r="F6" s="4">
        <f>F$2*'D1'!F6</f>
        <v>0</v>
      </c>
      <c r="G6" s="4">
        <f>G$2*'D1'!G6</f>
        <v>0</v>
      </c>
      <c r="H6" s="4">
        <f>H$2*'D1'!H6</f>
        <v>0</v>
      </c>
      <c r="I6" s="4">
        <f>I$2*'D1'!I6</f>
        <v>0</v>
      </c>
      <c r="J6" s="4">
        <f>J$2*'D1'!J6</f>
        <v>0</v>
      </c>
      <c r="K6" s="4">
        <f>K$2*'D1'!K6</f>
        <v>0</v>
      </c>
      <c r="L6" s="4">
        <f>L$2*'D1'!L6</f>
        <v>0</v>
      </c>
      <c r="M6" s="4">
        <f>M$2*'D1'!M6</f>
        <v>0</v>
      </c>
      <c r="N6" s="4">
        <f>N$2*'D1'!N6</f>
        <v>3997.789824877836</v>
      </c>
      <c r="O6" s="4">
        <f>O$2*'D1'!O6</f>
        <v>0</v>
      </c>
      <c r="P6" s="4">
        <f>P$2*'D1'!P6</f>
        <v>196584.03782011778</v>
      </c>
      <c r="Q6" s="4">
        <f>Q$2*'D1'!Q6</f>
        <v>53.49297064039769</v>
      </c>
      <c r="R6" s="4">
        <f>R$2*'D1'!R6</f>
        <v>617.5426479934221</v>
      </c>
      <c r="S6" s="4">
        <f>S$2*'D1'!S6</f>
        <v>0</v>
      </c>
      <c r="T6" s="4">
        <f>T$2*'D1'!T6</f>
        <v>0</v>
      </c>
      <c r="U6" s="4">
        <f>U$2*'D1'!U6</f>
        <v>0</v>
      </c>
      <c r="V6" s="4">
        <f>V$2*'D1'!V6</f>
        <v>0</v>
      </c>
      <c r="W6" s="4">
        <f>W$2*'D1'!W6</f>
        <v>0</v>
      </c>
      <c r="X6" s="4">
        <f>X$2*'D1'!X6</f>
        <v>275.27925104405153</v>
      </c>
      <c r="Y6" s="4">
        <f>Y$2*'D1'!Y6</f>
        <v>0</v>
      </c>
      <c r="Z6" s="4">
        <f>Z$2*'D1'!Z6</f>
        <v>0</v>
      </c>
      <c r="AA6" s="4">
        <f>AA$2*'D1'!AA6</f>
        <v>0</v>
      </c>
      <c r="AB6" s="4">
        <f>AB$2*'D1'!AB6</f>
        <v>0</v>
      </c>
      <c r="AC6" s="4">
        <f>AC$2*'D1'!AC6</f>
        <v>0</v>
      </c>
      <c r="AD6" s="4">
        <f>AD$2*'D1'!AD6</f>
        <v>0</v>
      </c>
      <c r="AE6" s="4">
        <f>AE$2*'D1'!AE6</f>
        <v>0</v>
      </c>
      <c r="AF6" s="4">
        <f>AF$2*'D1'!AF6</f>
        <v>0</v>
      </c>
      <c r="AG6" s="4">
        <f>AG$2*'D1'!AG6</f>
        <v>0</v>
      </c>
      <c r="AH6" s="4">
        <f>AH$2*A!AH5</f>
        <v>0</v>
      </c>
      <c r="AI6" s="4">
        <f>AI$2*'D1'!AI6</f>
        <v>0</v>
      </c>
      <c r="AJ6" s="4">
        <f>AJ$2*'D1'!AJ6</f>
        <v>0</v>
      </c>
      <c r="AK6" s="4">
        <f>AK$2*'D1'!AK6</f>
        <v>0</v>
      </c>
    </row>
    <row r="7" spans="1:37" ht="15">
      <c r="A7" s="5">
        <v>4</v>
      </c>
      <c r="B7" s="5">
        <v>4</v>
      </c>
      <c r="C7" s="1" t="s">
        <v>265</v>
      </c>
      <c r="D7" s="4">
        <f>D$2*'D1'!D7</f>
        <v>0</v>
      </c>
      <c r="E7" s="4">
        <f>E$2*'D1'!E7</f>
        <v>0</v>
      </c>
      <c r="F7" s="4">
        <f>F$2*'D1'!F7</f>
        <v>0</v>
      </c>
      <c r="G7" s="4">
        <f>G$2*'D1'!G7</f>
        <v>0</v>
      </c>
      <c r="H7" s="4">
        <f>H$2*'D1'!H7</f>
        <v>0</v>
      </c>
      <c r="I7" s="4">
        <f>I$2*'D1'!I7</f>
        <v>0</v>
      </c>
      <c r="J7" s="4">
        <f>J$2*'D1'!J7</f>
        <v>0</v>
      </c>
      <c r="K7" s="4">
        <f>K$2*'D1'!K7</f>
        <v>0</v>
      </c>
      <c r="L7" s="4">
        <f>L$2*'D1'!L7</f>
        <v>0</v>
      </c>
      <c r="M7" s="4">
        <f>M$2*'D1'!M7</f>
        <v>0</v>
      </c>
      <c r="N7" s="4">
        <f>N$2*'D1'!N7</f>
        <v>128050.96926502728</v>
      </c>
      <c r="O7" s="4">
        <f>O$2*'D1'!O7</f>
        <v>0</v>
      </c>
      <c r="P7" s="4">
        <f>P$2*'D1'!P7</f>
        <v>149079.5800360729</v>
      </c>
      <c r="Q7" s="4">
        <f>Q$2*'D1'!Q7</f>
        <v>60197.42296066085</v>
      </c>
      <c r="R7" s="4">
        <f>R$2*'D1'!R7</f>
        <v>20152.002360720624</v>
      </c>
      <c r="S7" s="4">
        <f>S$2*'D1'!S7</f>
        <v>0</v>
      </c>
      <c r="T7" s="4">
        <f>T$2*'D1'!T7</f>
        <v>0</v>
      </c>
      <c r="U7" s="4">
        <f>U$2*'D1'!U7</f>
        <v>0</v>
      </c>
      <c r="V7" s="4">
        <f>V$2*'D1'!V7</f>
        <v>0</v>
      </c>
      <c r="W7" s="4">
        <f>W$2*'D1'!W7</f>
        <v>0</v>
      </c>
      <c r="X7" s="4">
        <f>X$2*'D1'!X7</f>
        <v>1179.768218760221</v>
      </c>
      <c r="Y7" s="4">
        <f>Y$2*'D1'!Y7</f>
        <v>0</v>
      </c>
      <c r="Z7" s="4">
        <f>Z$2*'D1'!Z7</f>
        <v>6.442330949999999</v>
      </c>
      <c r="AA7" s="4">
        <f>AA$2*'D1'!AA7</f>
        <v>0</v>
      </c>
      <c r="AB7" s="4">
        <f>AB$2*'D1'!AB7</f>
        <v>0</v>
      </c>
      <c r="AC7" s="4">
        <f>AC$2*'D1'!AC7</f>
        <v>0</v>
      </c>
      <c r="AD7" s="4">
        <f>AD$2*'D1'!AD7</f>
        <v>0</v>
      </c>
      <c r="AE7" s="4">
        <f>AE$2*'D1'!AE7</f>
        <v>0</v>
      </c>
      <c r="AF7" s="4">
        <f>AF$2*'D1'!AF7</f>
        <v>0</v>
      </c>
      <c r="AG7" s="4">
        <f>AG$2*'D1'!AG7</f>
        <v>0</v>
      </c>
      <c r="AH7" s="4">
        <f>AH$2*A!AH6</f>
        <v>0</v>
      </c>
      <c r="AI7" s="4">
        <f>AI$2*'D1'!AI7</f>
        <v>0</v>
      </c>
      <c r="AJ7" s="4">
        <f>AJ$2*'D1'!AJ7</f>
        <v>0</v>
      </c>
      <c r="AK7" s="4">
        <f>AK$2*'D1'!AK7</f>
        <v>0</v>
      </c>
    </row>
    <row r="8" spans="1:37" ht="15">
      <c r="A8" s="5">
        <v>5</v>
      </c>
      <c r="B8" s="5">
        <v>5</v>
      </c>
      <c r="C8" s="1" t="s">
        <v>266</v>
      </c>
      <c r="D8" s="4">
        <f>D$2*'D1'!D8</f>
        <v>0</v>
      </c>
      <c r="E8" s="4">
        <f>E$2*'D1'!E8</f>
        <v>0</v>
      </c>
      <c r="F8" s="4">
        <f>F$2*'D1'!F8</f>
        <v>445.29638122800003</v>
      </c>
      <c r="G8" s="4">
        <f>G$2*'D1'!G8</f>
        <v>0</v>
      </c>
      <c r="H8" s="4">
        <f>H$2*'D1'!H8</f>
        <v>0</v>
      </c>
      <c r="I8" s="4">
        <f>I$2*'D1'!I8</f>
        <v>0</v>
      </c>
      <c r="J8" s="4">
        <f>J$2*'D1'!J8</f>
        <v>0</v>
      </c>
      <c r="K8" s="4">
        <f>K$2*'D1'!K8</f>
        <v>0</v>
      </c>
      <c r="L8" s="4">
        <f>L$2*'D1'!L8</f>
        <v>0</v>
      </c>
      <c r="M8" s="4">
        <f>M$2*'D1'!M8</f>
        <v>0</v>
      </c>
      <c r="N8" s="4">
        <f>N$2*'D1'!N8</f>
        <v>2426319.7945003277</v>
      </c>
      <c r="O8" s="4">
        <f>O$2*'D1'!O8</f>
        <v>959149.270683269</v>
      </c>
      <c r="P8" s="4">
        <f>P$2*'D1'!P8</f>
        <v>21978.522294216913</v>
      </c>
      <c r="Q8" s="4">
        <f>Q$2*'D1'!Q8</f>
        <v>27773.25317332425</v>
      </c>
      <c r="R8" s="4">
        <f>R$2*'D1'!R8</f>
        <v>288449.1428686936</v>
      </c>
      <c r="S8" s="4">
        <f>S$2*'D1'!S8</f>
        <v>0</v>
      </c>
      <c r="T8" s="4">
        <f>T$2*'D1'!T8</f>
        <v>0</v>
      </c>
      <c r="U8" s="4">
        <f>U$2*'D1'!U8</f>
        <v>0</v>
      </c>
      <c r="V8" s="4">
        <f>V$2*'D1'!V8</f>
        <v>0</v>
      </c>
      <c r="W8" s="4">
        <f>W$2*'D1'!W8</f>
        <v>0</v>
      </c>
      <c r="X8" s="4">
        <f>X$2*'D1'!X8</f>
        <v>7157.260527145341</v>
      </c>
      <c r="Y8" s="4">
        <f>Y$2*'D1'!Y8</f>
        <v>0</v>
      </c>
      <c r="Z8" s="4">
        <f>Z$2*'D1'!Z8</f>
        <v>94.29229845</v>
      </c>
      <c r="AA8" s="4">
        <f>AA$2*'D1'!AA8</f>
        <v>0</v>
      </c>
      <c r="AB8" s="4">
        <f>AB$2*'D1'!AB8</f>
        <v>0</v>
      </c>
      <c r="AC8" s="4">
        <f>AC$2*'D1'!AC8</f>
        <v>0</v>
      </c>
      <c r="AD8" s="4">
        <f>AD$2*'D1'!AD8</f>
        <v>0</v>
      </c>
      <c r="AE8" s="4">
        <f>AE$2*'D1'!AE8</f>
        <v>0</v>
      </c>
      <c r="AF8" s="4">
        <f>AF$2*'D1'!AF8</f>
        <v>0</v>
      </c>
      <c r="AG8" s="4">
        <f>AG$2*'D1'!AG8</f>
        <v>0</v>
      </c>
      <c r="AH8" s="4">
        <f>AH$2*A!AH7</f>
        <v>0</v>
      </c>
      <c r="AI8" s="4">
        <f>AI$2*'D1'!AI8</f>
        <v>0</v>
      </c>
      <c r="AJ8" s="4">
        <f>AJ$2*'D1'!AJ8</f>
        <v>0</v>
      </c>
      <c r="AK8" s="4">
        <f>AK$2*'D1'!AK8</f>
        <v>0</v>
      </c>
    </row>
    <row r="9" spans="1:37" ht="15">
      <c r="A9" s="5">
        <v>6</v>
      </c>
      <c r="B9" s="5">
        <v>6</v>
      </c>
      <c r="C9" s="1" t="s">
        <v>16</v>
      </c>
      <c r="D9" s="4">
        <f>D$2*'D1'!D9</f>
        <v>0</v>
      </c>
      <c r="E9" s="4">
        <f>E$2*'D1'!E9</f>
        <v>0</v>
      </c>
      <c r="F9" s="4">
        <f>F$2*'D1'!F9</f>
        <v>0</v>
      </c>
      <c r="G9" s="4">
        <f>G$2*'D1'!G9</f>
        <v>0</v>
      </c>
      <c r="H9" s="4">
        <f>H$2*'D1'!H9</f>
        <v>0</v>
      </c>
      <c r="I9" s="4">
        <f>I$2*'D1'!I9</f>
        <v>0</v>
      </c>
      <c r="J9" s="4">
        <f>J$2*'D1'!J9</f>
        <v>0</v>
      </c>
      <c r="K9" s="4">
        <f>K$2*'D1'!K9</f>
        <v>0</v>
      </c>
      <c r="L9" s="4">
        <f>L$2*'D1'!L9</f>
        <v>0</v>
      </c>
      <c r="M9" s="4">
        <f>M$2*'D1'!M9</f>
        <v>0</v>
      </c>
      <c r="N9" s="4">
        <f>N$2*'D1'!N9</f>
        <v>1006.8171765432552</v>
      </c>
      <c r="O9" s="4">
        <f>O$2*'D1'!O9</f>
        <v>877.8246486848309</v>
      </c>
      <c r="P9" s="4">
        <f>P$2*'D1'!P9</f>
        <v>112.4879210214487</v>
      </c>
      <c r="Q9" s="4">
        <f>Q$2*'D1'!Q9</f>
        <v>401.19727980298256</v>
      </c>
      <c r="R9" s="4">
        <f>R$2*'D1'!R9</f>
        <v>49.635473794878386</v>
      </c>
      <c r="S9" s="4">
        <f>S$2*'D1'!S9</f>
        <v>0</v>
      </c>
      <c r="T9" s="4">
        <f>T$2*'D1'!T9</f>
        <v>0</v>
      </c>
      <c r="U9" s="4">
        <f>U$2*'D1'!U9</f>
        <v>0</v>
      </c>
      <c r="V9" s="4">
        <f>V$2*'D1'!V9</f>
        <v>0</v>
      </c>
      <c r="W9" s="4">
        <f>W$2*'D1'!W9</f>
        <v>0</v>
      </c>
      <c r="X9" s="4">
        <f>X$2*'D1'!X9</f>
        <v>39.32560729200737</v>
      </c>
      <c r="Y9" s="4">
        <f>Y$2*'D1'!Y9</f>
        <v>0</v>
      </c>
      <c r="Z9" s="4">
        <f>Z$2*'D1'!Z9</f>
        <v>0</v>
      </c>
      <c r="AA9" s="4">
        <f>AA$2*'D1'!AA9</f>
        <v>0</v>
      </c>
      <c r="AB9" s="4">
        <f>AB$2*'D1'!AB9</f>
        <v>0</v>
      </c>
      <c r="AC9" s="4">
        <f>AC$2*'D1'!AC9</f>
        <v>0</v>
      </c>
      <c r="AD9" s="4">
        <f>AD$2*'D1'!AD9</f>
        <v>0</v>
      </c>
      <c r="AE9" s="4">
        <f>AE$2*'D1'!AE9</f>
        <v>0</v>
      </c>
      <c r="AF9" s="4">
        <f>AF$2*'D1'!AF9</f>
        <v>0</v>
      </c>
      <c r="AG9" s="4">
        <f>AG$2*'D1'!AG9</f>
        <v>0</v>
      </c>
      <c r="AH9" s="4">
        <f>AH$2*A!AH8</f>
        <v>0</v>
      </c>
      <c r="AI9" s="4">
        <f>AI$2*'D1'!AI9</f>
        <v>0</v>
      </c>
      <c r="AJ9" s="4">
        <f>AJ$2*'D1'!AJ9</f>
        <v>0</v>
      </c>
      <c r="AK9" s="4">
        <f>AK$2*'D1'!AK9</f>
        <v>0</v>
      </c>
    </row>
    <row r="10" spans="1:37" ht="15">
      <c r="A10" s="5">
        <v>7</v>
      </c>
      <c r="B10" s="5">
        <v>7</v>
      </c>
      <c r="C10" s="1" t="s">
        <v>267</v>
      </c>
      <c r="D10" s="4">
        <f>D$2*'D1'!D10</f>
        <v>0</v>
      </c>
      <c r="E10" s="4">
        <f>E$2*'D1'!E10</f>
        <v>0</v>
      </c>
      <c r="F10" s="4">
        <f>F$2*'D1'!F10</f>
        <v>13168.5560055</v>
      </c>
      <c r="G10" s="4">
        <f>G$2*'D1'!G10</f>
        <v>0</v>
      </c>
      <c r="H10" s="4">
        <f>H$2*'D1'!H10</f>
        <v>0</v>
      </c>
      <c r="I10" s="4">
        <f>I$2*'D1'!I10</f>
        <v>0</v>
      </c>
      <c r="J10" s="4">
        <f>J$2*'D1'!J10</f>
        <v>0</v>
      </c>
      <c r="K10" s="4">
        <f>K$2*'D1'!K10</f>
        <v>0</v>
      </c>
      <c r="L10" s="4">
        <f>L$2*'D1'!L10</f>
        <v>0</v>
      </c>
      <c r="M10" s="4">
        <f>M$2*'D1'!M10</f>
        <v>0</v>
      </c>
      <c r="N10" s="4">
        <f>N$2*'D1'!N10</f>
        <v>38707.28287808075</v>
      </c>
      <c r="O10" s="4">
        <f>O$2*'D1'!O10</f>
        <v>33369.61391783735</v>
      </c>
      <c r="P10" s="4">
        <f>P$2*'D1'!P10</f>
        <v>12128.109445554366</v>
      </c>
      <c r="Q10" s="4">
        <f>Q$2*'D1'!Q10</f>
        <v>83092.41439475106</v>
      </c>
      <c r="R10" s="4">
        <f>R$2*'D1'!R10</f>
        <v>4916.4903718641235</v>
      </c>
      <c r="S10" s="4">
        <f>S$2*'D1'!S10</f>
        <v>0</v>
      </c>
      <c r="T10" s="4">
        <f>T$2*'D1'!T10</f>
        <v>0</v>
      </c>
      <c r="U10" s="4">
        <f>U$2*'D1'!U10</f>
        <v>0</v>
      </c>
      <c r="V10" s="4">
        <f>V$2*'D1'!V10</f>
        <v>0</v>
      </c>
      <c r="W10" s="4">
        <f>W$2*'D1'!W10</f>
        <v>4230.418791434851</v>
      </c>
      <c r="X10" s="4">
        <f>X$2*'D1'!X10</f>
        <v>6803.330061517275</v>
      </c>
      <c r="Y10" s="4">
        <f>Y$2*'D1'!Y10</f>
        <v>0</v>
      </c>
      <c r="Z10" s="4">
        <f>Z$2*'D1'!Z10</f>
        <v>206.74025684999998</v>
      </c>
      <c r="AA10" s="4">
        <f>AA$2*'D1'!AA10</f>
        <v>0</v>
      </c>
      <c r="AB10" s="4">
        <f>AB$2*'D1'!AB10</f>
        <v>0</v>
      </c>
      <c r="AC10" s="4">
        <f>AC$2*'D1'!AC10</f>
        <v>0</v>
      </c>
      <c r="AD10" s="4">
        <f>AD$2*'D1'!AD10</f>
        <v>0</v>
      </c>
      <c r="AE10" s="4">
        <f>AE$2*'D1'!AE10</f>
        <v>0</v>
      </c>
      <c r="AF10" s="4">
        <f>AF$2*'D1'!AF10</f>
        <v>0</v>
      </c>
      <c r="AG10" s="4">
        <f>AG$2*'D1'!AG10</f>
        <v>0</v>
      </c>
      <c r="AH10" s="4">
        <f>AH$2*A!AH9</f>
        <v>4278.150579150579</v>
      </c>
      <c r="AI10" s="4">
        <f>AI$2*'D1'!AI10</f>
        <v>0</v>
      </c>
      <c r="AJ10" s="4">
        <f>AJ$2*'D1'!AJ10</f>
        <v>0</v>
      </c>
      <c r="AK10" s="4">
        <f>AK$2*'D1'!AK10</f>
        <v>0</v>
      </c>
    </row>
    <row r="11" spans="1:37" ht="15">
      <c r="A11" s="5">
        <v>8</v>
      </c>
      <c r="B11" s="5">
        <v>8</v>
      </c>
      <c r="C11" s="1" t="s">
        <v>17</v>
      </c>
      <c r="D11" s="4">
        <f>D$2*'D1'!D11</f>
        <v>0</v>
      </c>
      <c r="E11" s="4">
        <f>E$2*'D1'!E11</f>
        <v>3244.8032906820117</v>
      </c>
      <c r="F11" s="4">
        <f>F$2*'D1'!F11</f>
        <v>0</v>
      </c>
      <c r="G11" s="4">
        <f>G$2*'D1'!G11</f>
        <v>0</v>
      </c>
      <c r="H11" s="4">
        <f>H$2*'D1'!H11</f>
        <v>0</v>
      </c>
      <c r="I11" s="4">
        <f>I$2*'D1'!I11</f>
        <v>740.4007940955621</v>
      </c>
      <c r="J11" s="4">
        <f>J$2*'D1'!J11</f>
        <v>0</v>
      </c>
      <c r="K11" s="4">
        <f>K$2*'D1'!K11</f>
        <v>144.43321842007182</v>
      </c>
      <c r="L11" s="4">
        <f>L$2*'D1'!L11</f>
        <v>0</v>
      </c>
      <c r="M11" s="4">
        <f>M$2*'D1'!M11</f>
        <v>0</v>
      </c>
      <c r="N11" s="4">
        <f>N$2*'D1'!N11</f>
        <v>3774.05267453489</v>
      </c>
      <c r="O11" s="4">
        <f>O$2*'D1'!O11</f>
        <v>100.52013022527348</v>
      </c>
      <c r="P11" s="4">
        <f>P$2*'D1'!P11</f>
        <v>74.99194734763248</v>
      </c>
      <c r="Q11" s="4">
        <f>Q$2*'D1'!Q11</f>
        <v>922.0107856212989</v>
      </c>
      <c r="R11" s="4">
        <f>R$2*'D1'!R11</f>
        <v>41.25545873860022</v>
      </c>
      <c r="S11" s="4">
        <f>S$2*'D1'!S11</f>
        <v>0</v>
      </c>
      <c r="T11" s="4">
        <f>T$2*'D1'!T11</f>
        <v>0</v>
      </c>
      <c r="U11" s="4">
        <f>U$2*'D1'!U11</f>
        <v>0</v>
      </c>
      <c r="V11" s="4">
        <f>V$2*'D1'!V11</f>
        <v>0</v>
      </c>
      <c r="W11" s="4">
        <f>W$2*'D1'!W11</f>
        <v>0</v>
      </c>
      <c r="X11" s="4">
        <f>X$2*'D1'!X11</f>
        <v>0</v>
      </c>
      <c r="Y11" s="4">
        <f>Y$2*'D1'!Y11</f>
        <v>0</v>
      </c>
      <c r="Z11" s="4">
        <f>Z$2*'D1'!Z11</f>
        <v>6.442330949999999</v>
      </c>
      <c r="AA11" s="4">
        <f>AA$2*'D1'!AA11</f>
        <v>0</v>
      </c>
      <c r="AB11" s="4">
        <f>AB$2*'D1'!AB11</f>
        <v>0</v>
      </c>
      <c r="AC11" s="4">
        <f>AC$2*'D1'!AC11</f>
        <v>0</v>
      </c>
      <c r="AD11" s="4">
        <f>AD$2*'D1'!AD11</f>
        <v>0</v>
      </c>
      <c r="AE11" s="4">
        <f>AE$2*'D1'!AE11</f>
        <v>0</v>
      </c>
      <c r="AF11" s="4">
        <f>AF$2*'D1'!AF11</f>
        <v>0</v>
      </c>
      <c r="AG11" s="4">
        <f>AG$2*'D1'!AG11</f>
        <v>0</v>
      </c>
      <c r="AH11" s="4">
        <f>AH$2*A!AH10</f>
        <v>0</v>
      </c>
      <c r="AI11" s="4">
        <f>AI$2*'D1'!AI11</f>
        <v>0</v>
      </c>
      <c r="AJ11" s="4">
        <f>AJ$2*'D1'!AJ11</f>
        <v>0</v>
      </c>
      <c r="AK11" s="4">
        <f>AK$2*'D1'!AK11</f>
        <v>0</v>
      </c>
    </row>
    <row r="12" spans="1:37" ht="15">
      <c r="A12" s="5">
        <v>9</v>
      </c>
      <c r="B12" s="5">
        <v>9</v>
      </c>
      <c r="C12" s="1" t="s">
        <v>18</v>
      </c>
      <c r="D12" s="4">
        <f>D$2*'D1'!D12</f>
        <v>0</v>
      </c>
      <c r="E12" s="4">
        <f>E$2*'D1'!E12</f>
        <v>0</v>
      </c>
      <c r="F12" s="4">
        <f>F$2*'D1'!F12</f>
        <v>0</v>
      </c>
      <c r="G12" s="4">
        <f>G$2*'D1'!G12</f>
        <v>0</v>
      </c>
      <c r="H12" s="4">
        <f>H$2*'D1'!H12</f>
        <v>0</v>
      </c>
      <c r="I12" s="4">
        <f>I$2*'D1'!I12</f>
        <v>0</v>
      </c>
      <c r="J12" s="4">
        <f>J$2*'D1'!J12</f>
        <v>0</v>
      </c>
      <c r="K12" s="4">
        <f>K$2*'D1'!K12</f>
        <v>0</v>
      </c>
      <c r="L12" s="4">
        <f>L$2*'D1'!L12</f>
        <v>0</v>
      </c>
      <c r="M12" s="4">
        <f>M$2*'D1'!M12</f>
        <v>0</v>
      </c>
      <c r="N12" s="4">
        <f>N$2*'D1'!N12</f>
        <v>839.0143137860462</v>
      </c>
      <c r="O12" s="4">
        <f>O$2*'D1'!O12</f>
        <v>50.64372973181717</v>
      </c>
      <c r="P12" s="4">
        <f>P$2*'D1'!P12</f>
        <v>37.49597367381624</v>
      </c>
      <c r="Q12" s="4">
        <f>Q$2*'D1'!Q12</f>
        <v>200.59863990149128</v>
      </c>
      <c r="R12" s="4">
        <f>R$2*'D1'!R12</f>
        <v>165.02183495440087</v>
      </c>
      <c r="S12" s="4">
        <f>S$2*'D1'!S12</f>
        <v>0</v>
      </c>
      <c r="T12" s="4">
        <f>T$2*'D1'!T12</f>
        <v>0</v>
      </c>
      <c r="U12" s="4">
        <f>U$2*'D1'!U12</f>
        <v>0</v>
      </c>
      <c r="V12" s="4">
        <f>V$2*'D1'!V12</f>
        <v>0</v>
      </c>
      <c r="W12" s="4">
        <f>W$2*'D1'!W12</f>
        <v>0</v>
      </c>
      <c r="X12" s="4">
        <f>X$2*'D1'!X12</f>
        <v>39.32560729200737</v>
      </c>
      <c r="Y12" s="4">
        <f>Y$2*'D1'!Y12</f>
        <v>565.189784821116</v>
      </c>
      <c r="Z12" s="4">
        <f>Z$2*'D1'!Z12</f>
        <v>43.924983749999996</v>
      </c>
      <c r="AA12" s="4">
        <f>AA$2*'D1'!AA12</f>
        <v>0</v>
      </c>
      <c r="AB12" s="4">
        <f>AB$2*'D1'!AB12</f>
        <v>0</v>
      </c>
      <c r="AC12" s="4">
        <f>AC$2*'D1'!AC12</f>
        <v>0</v>
      </c>
      <c r="AD12" s="4">
        <f>AD$2*'D1'!AD12</f>
        <v>0</v>
      </c>
      <c r="AE12" s="4">
        <f>AE$2*'D1'!AE12</f>
        <v>0</v>
      </c>
      <c r="AF12" s="4">
        <f>AF$2*'D1'!AF12</f>
        <v>0</v>
      </c>
      <c r="AG12" s="4">
        <f>AG$2*'D1'!AG12</f>
        <v>0</v>
      </c>
      <c r="AH12" s="4">
        <f>AH$2*A!AH11</f>
        <v>0</v>
      </c>
      <c r="AI12" s="4">
        <f>AI$2*'D1'!AI12</f>
        <v>0</v>
      </c>
      <c r="AJ12" s="4">
        <f>AJ$2*'D1'!AJ12</f>
        <v>0</v>
      </c>
      <c r="AK12" s="4">
        <f>AK$2*'D1'!AK12</f>
        <v>0</v>
      </c>
    </row>
    <row r="13" spans="1:37" ht="15">
      <c r="A13" s="5">
        <v>10</v>
      </c>
      <c r="B13" s="5">
        <v>10</v>
      </c>
      <c r="C13" s="1" t="s">
        <v>268</v>
      </c>
      <c r="D13" s="4">
        <f>D$2*'D1'!D13</f>
        <v>0</v>
      </c>
      <c r="E13" s="4">
        <f>E$2*'D1'!E13</f>
        <v>0</v>
      </c>
      <c r="F13" s="4">
        <f>F$2*'D1'!F13</f>
        <v>0</v>
      </c>
      <c r="G13" s="4">
        <f>G$2*'D1'!G13</f>
        <v>0</v>
      </c>
      <c r="H13" s="4">
        <f>H$2*'D1'!H13</f>
        <v>0</v>
      </c>
      <c r="I13" s="4">
        <f>I$2*'D1'!I13</f>
        <v>0</v>
      </c>
      <c r="J13" s="4">
        <f>J$2*'D1'!J13</f>
        <v>0</v>
      </c>
      <c r="K13" s="4">
        <f>K$2*'D1'!K13</f>
        <v>0</v>
      </c>
      <c r="L13" s="4">
        <f>L$2*'D1'!L13</f>
        <v>0</v>
      </c>
      <c r="M13" s="4">
        <f>M$2*'D1'!M13</f>
        <v>0</v>
      </c>
      <c r="N13" s="4">
        <f>N$2*'D1'!N13</f>
        <v>1448803.8700957352</v>
      </c>
      <c r="O13" s="4">
        <f>O$2*'D1'!O13</f>
        <v>839380.686513713</v>
      </c>
      <c r="P13" s="4">
        <f>P$2*'D1'!P13</f>
        <v>80753.82863550891</v>
      </c>
      <c r="Q13" s="4">
        <f>Q$2*'D1'!Q13</f>
        <v>28229.429339618753</v>
      </c>
      <c r="R13" s="4">
        <f>R$2*'D1'!R13</f>
        <v>0</v>
      </c>
      <c r="S13" s="4">
        <f>S$2*'D1'!S13</f>
        <v>0</v>
      </c>
      <c r="T13" s="4">
        <f>T$2*'D1'!T13</f>
        <v>0</v>
      </c>
      <c r="U13" s="4">
        <f>U$2*'D1'!U13</f>
        <v>11126.962009946055</v>
      </c>
      <c r="V13" s="4">
        <f>V$2*'D1'!V13</f>
        <v>4623.70821517132</v>
      </c>
      <c r="W13" s="4">
        <f>W$2*'D1'!W13</f>
        <v>1867.6004121097587</v>
      </c>
      <c r="X13" s="4">
        <f>X$2*'D1'!X13</f>
        <v>326363.21491636906</v>
      </c>
      <c r="Y13" s="4">
        <f>Y$2*'D1'!Y13</f>
        <v>0</v>
      </c>
      <c r="Z13" s="4">
        <f>Z$2*'D1'!Z13</f>
        <v>363490.3681938001</v>
      </c>
      <c r="AA13" s="4">
        <f>AA$2*'D1'!AA13</f>
        <v>0</v>
      </c>
      <c r="AB13" s="4">
        <f>AB$2*'D1'!AB13</f>
        <v>0</v>
      </c>
      <c r="AC13" s="4">
        <f>AC$2*'D1'!AC13</f>
        <v>0</v>
      </c>
      <c r="AD13" s="4">
        <f>AD$2*'D1'!AD13</f>
        <v>0</v>
      </c>
      <c r="AE13" s="4">
        <f>AE$2*'D1'!AE13</f>
        <v>0</v>
      </c>
      <c r="AF13" s="4">
        <f>AF$2*'D1'!AF13</f>
        <v>0</v>
      </c>
      <c r="AG13" s="4">
        <f>AG$2*'D1'!AG13</f>
        <v>0</v>
      </c>
      <c r="AH13" s="4">
        <f>AH$2*A!AH12</f>
        <v>0</v>
      </c>
      <c r="AI13" s="4">
        <f>AI$2*'D1'!AI13</f>
        <v>0</v>
      </c>
      <c r="AJ13" s="4">
        <f>AJ$2*'D1'!AJ13</f>
        <v>0</v>
      </c>
      <c r="AK13" s="4">
        <f>AK$2*'D1'!AK13</f>
        <v>0</v>
      </c>
    </row>
    <row r="14" spans="1:37" ht="15">
      <c r="A14" s="5">
        <v>11</v>
      </c>
      <c r="B14" s="5">
        <v>11</v>
      </c>
      <c r="C14" s="1" t="s">
        <v>269</v>
      </c>
      <c r="D14" s="4">
        <f>D$2*'D1'!D14</f>
        <v>0</v>
      </c>
      <c r="E14" s="4">
        <f>E$2*'D1'!E14</f>
        <v>0</v>
      </c>
      <c r="F14" s="4">
        <f>F$2*'D1'!F14</f>
        <v>0</v>
      </c>
      <c r="G14" s="4">
        <f>G$2*'D1'!G14</f>
        <v>0</v>
      </c>
      <c r="H14" s="4">
        <f>H$2*'D1'!H14</f>
        <v>0</v>
      </c>
      <c r="I14" s="4">
        <f>I$2*'D1'!I14</f>
        <v>0</v>
      </c>
      <c r="J14" s="4">
        <f>J$2*'D1'!J14</f>
        <v>0</v>
      </c>
      <c r="K14" s="4">
        <f>K$2*'D1'!K14</f>
        <v>0</v>
      </c>
      <c r="L14" s="4">
        <f>L$2*'D1'!L14</f>
        <v>0</v>
      </c>
      <c r="M14" s="4">
        <f>M$2*'D1'!M14</f>
        <v>0</v>
      </c>
      <c r="N14" s="4">
        <f>N$2*'D1'!N14</f>
        <v>355389.8342072437</v>
      </c>
      <c r="O14" s="4">
        <f>O$2*'D1'!O14</f>
        <v>299540.7801204546</v>
      </c>
      <c r="P14" s="4">
        <f>P$2*'D1'!P14</f>
        <v>40750.03601656743</v>
      </c>
      <c r="Q14" s="4">
        <f>Q$2*'D1'!Q14</f>
        <v>4090.7263381393</v>
      </c>
      <c r="R14" s="4">
        <f>R$2*'D1'!R14</f>
        <v>576.2871892548217</v>
      </c>
      <c r="S14" s="4">
        <f>S$2*'D1'!S14</f>
        <v>0</v>
      </c>
      <c r="T14" s="4">
        <f>T$2*'D1'!T14</f>
        <v>0</v>
      </c>
      <c r="U14" s="4">
        <f>U$2*'D1'!U14</f>
        <v>24.59261093031585</v>
      </c>
      <c r="V14" s="4">
        <f>V$2*'D1'!V14</f>
        <v>33.1769041472</v>
      </c>
      <c r="W14" s="4">
        <f>W$2*'D1'!W14</f>
        <v>54.75321656992576</v>
      </c>
      <c r="X14" s="4">
        <f>X$2*'D1'!X14</f>
        <v>42275.02783890792</v>
      </c>
      <c r="Y14" s="4">
        <f>Y$2*'D1'!Y14</f>
        <v>0</v>
      </c>
      <c r="Z14" s="4">
        <f>Z$2*'D1'!Z14</f>
        <v>140330.36675159997</v>
      </c>
      <c r="AA14" s="4">
        <f>AA$2*'D1'!AA14</f>
        <v>0</v>
      </c>
      <c r="AB14" s="4">
        <f>AB$2*'D1'!AB14</f>
        <v>0</v>
      </c>
      <c r="AC14" s="4">
        <f>AC$2*'D1'!AC14</f>
        <v>0</v>
      </c>
      <c r="AD14" s="4">
        <f>AD$2*'D1'!AD14</f>
        <v>0</v>
      </c>
      <c r="AE14" s="4">
        <f>AE$2*'D1'!AE14</f>
        <v>0</v>
      </c>
      <c r="AF14" s="4">
        <f>AF$2*'D1'!AF14</f>
        <v>0</v>
      </c>
      <c r="AG14" s="4">
        <f>AG$2*'D1'!AG14</f>
        <v>0</v>
      </c>
      <c r="AH14" s="4">
        <f>AH$2*A!AH13</f>
        <v>0</v>
      </c>
      <c r="AI14" s="4">
        <f>AI$2*'D1'!AI14</f>
        <v>0</v>
      </c>
      <c r="AJ14" s="4">
        <f>AJ$2*'D1'!AJ14</f>
        <v>0</v>
      </c>
      <c r="AK14" s="4">
        <f>AK$2*'D1'!AK14</f>
        <v>0</v>
      </c>
    </row>
    <row r="15" spans="1:37" ht="15">
      <c r="A15" s="5">
        <v>12</v>
      </c>
      <c r="B15" s="5">
        <v>12</v>
      </c>
      <c r="C15" s="1" t="s">
        <v>242</v>
      </c>
      <c r="D15" s="4">
        <f>D$2*'D1'!D15</f>
        <v>0</v>
      </c>
      <c r="E15" s="4">
        <f>E$2*'D1'!E15</f>
        <v>0</v>
      </c>
      <c r="F15" s="4">
        <f>F$2*'D1'!F15</f>
        <v>0</v>
      </c>
      <c r="G15" s="4">
        <f>G$2*'D1'!G15</f>
        <v>0</v>
      </c>
      <c r="H15" s="4">
        <f>H$2*'D1'!H15</f>
        <v>0</v>
      </c>
      <c r="I15" s="4">
        <f>I$2*'D1'!I15</f>
        <v>0</v>
      </c>
      <c r="J15" s="4">
        <f>J$2*'D1'!J15</f>
        <v>0</v>
      </c>
      <c r="K15" s="4">
        <f>K$2*'D1'!K15</f>
        <v>0</v>
      </c>
      <c r="L15" s="4">
        <f>L$2*'D1'!L15</f>
        <v>0</v>
      </c>
      <c r="M15" s="4">
        <f>M$2*'D1'!M15</f>
        <v>0</v>
      </c>
      <c r="N15" s="4">
        <f>N$2*'D1'!N15</f>
        <v>61912.45353864977</v>
      </c>
      <c r="O15" s="4">
        <f>O$2*'D1'!O15</f>
        <v>19051.250330023588</v>
      </c>
      <c r="P15" s="4">
        <f>P$2*'D1'!P15</f>
        <v>3620.1994974484533</v>
      </c>
      <c r="Q15" s="4">
        <f>Q$2*'D1'!Q15</f>
        <v>2646.416130848563</v>
      </c>
      <c r="R15" s="4">
        <f>R$2*'D1'!R15</f>
        <v>8.38001505627817</v>
      </c>
      <c r="S15" s="4">
        <f>S$2*'D1'!S15</f>
        <v>0</v>
      </c>
      <c r="T15" s="4">
        <f>T$2*'D1'!T15</f>
        <v>0</v>
      </c>
      <c r="U15" s="4">
        <f>U$2*'D1'!U15</f>
        <v>0</v>
      </c>
      <c r="V15" s="4">
        <f>V$2*'D1'!V15</f>
        <v>0</v>
      </c>
      <c r="W15" s="4">
        <f>W$2*'D1'!W15</f>
        <v>0</v>
      </c>
      <c r="X15" s="4">
        <f>X$2*'D1'!X15</f>
        <v>3657.281478156685</v>
      </c>
      <c r="Y15" s="4">
        <f>Y$2*'D1'!Y15</f>
        <v>0</v>
      </c>
      <c r="Z15" s="4">
        <f>Z$2*'D1'!Z15</f>
        <v>3144.4431700499995</v>
      </c>
      <c r="AA15" s="4">
        <f>AA$2*'D1'!AA15</f>
        <v>0</v>
      </c>
      <c r="AB15" s="4">
        <f>AB$2*'D1'!AB15</f>
        <v>0</v>
      </c>
      <c r="AC15" s="4">
        <f>AC$2*'D1'!AC15</f>
        <v>0</v>
      </c>
      <c r="AD15" s="4">
        <f>AD$2*'D1'!AD15</f>
        <v>0</v>
      </c>
      <c r="AE15" s="4">
        <f>AE$2*'D1'!AE15</f>
        <v>0</v>
      </c>
      <c r="AF15" s="4">
        <f>AF$2*'D1'!AF15</f>
        <v>0</v>
      </c>
      <c r="AG15" s="4">
        <f>AG$2*'D1'!AG15</f>
        <v>0</v>
      </c>
      <c r="AH15" s="4">
        <f>AH$2*A!AH14</f>
        <v>0</v>
      </c>
      <c r="AI15" s="4">
        <f>AI$2*'D1'!AI15</f>
        <v>0</v>
      </c>
      <c r="AJ15" s="4">
        <f>AJ$2*'D1'!AJ15</f>
        <v>0</v>
      </c>
      <c r="AK15" s="4">
        <f>AK$2*'D1'!AK15</f>
        <v>0</v>
      </c>
    </row>
    <row r="16" spans="1:37" ht="15">
      <c r="A16" s="5">
        <v>13</v>
      </c>
      <c r="B16" s="5">
        <v>13</v>
      </c>
      <c r="C16" s="1" t="s">
        <v>19</v>
      </c>
      <c r="D16" s="4">
        <f>D$2*'D1'!D16</f>
        <v>0</v>
      </c>
      <c r="E16" s="4">
        <f>E$2*'D1'!E16</f>
        <v>2221.486921817094</v>
      </c>
      <c r="F16" s="4">
        <f>F$2*'D1'!F16</f>
        <v>0</v>
      </c>
      <c r="G16" s="4">
        <f>G$2*'D1'!G16</f>
        <v>0</v>
      </c>
      <c r="H16" s="4">
        <f>H$2*'D1'!H16</f>
        <v>0</v>
      </c>
      <c r="I16" s="4">
        <f>I$2*'D1'!I16</f>
        <v>0</v>
      </c>
      <c r="J16" s="4">
        <f>J$2*'D1'!J16</f>
        <v>0</v>
      </c>
      <c r="K16" s="4">
        <f>K$2*'D1'!K16</f>
        <v>0</v>
      </c>
      <c r="L16" s="4">
        <f>L$2*'D1'!L16</f>
        <v>0</v>
      </c>
      <c r="M16" s="4">
        <f>M$2*'D1'!M16</f>
        <v>0</v>
      </c>
      <c r="N16" s="4">
        <f>N$2*'D1'!N16</f>
        <v>13468.825276895095</v>
      </c>
      <c r="O16" s="4">
        <f>O$2*'D1'!O16</f>
        <v>12933.3343125724</v>
      </c>
      <c r="P16" s="4">
        <f>P$2*'D1'!P16</f>
        <v>4104.706294527766</v>
      </c>
      <c r="Q16" s="4">
        <f>Q$2*'D1'!Q16</f>
        <v>3809.1452843516513</v>
      </c>
      <c r="R16" s="4">
        <f>R$2*'D1'!R16</f>
        <v>329.3990533660111</v>
      </c>
      <c r="S16" s="4">
        <f>S$2*'D1'!S16</f>
        <v>0</v>
      </c>
      <c r="T16" s="4">
        <f>T$2*'D1'!T16</f>
        <v>0</v>
      </c>
      <c r="U16" s="4">
        <f>U$2*'D1'!U16</f>
        <v>0</v>
      </c>
      <c r="V16" s="4">
        <f>V$2*'D1'!V16</f>
        <v>0</v>
      </c>
      <c r="W16" s="4">
        <f>W$2*'D1'!W16</f>
        <v>0</v>
      </c>
      <c r="X16" s="4">
        <f>X$2*'D1'!X16</f>
        <v>0</v>
      </c>
      <c r="Y16" s="4">
        <f>Y$2*'D1'!Y16</f>
        <v>0</v>
      </c>
      <c r="Z16" s="4">
        <f>Z$2*'D1'!Z16</f>
        <v>118.30462289999998</v>
      </c>
      <c r="AA16" s="4">
        <f>AA$2*'D1'!AA16</f>
        <v>0</v>
      </c>
      <c r="AB16" s="4">
        <f>AB$2*'D1'!AB16</f>
        <v>0</v>
      </c>
      <c r="AC16" s="4">
        <f>AC$2*'D1'!AC16</f>
        <v>0</v>
      </c>
      <c r="AD16" s="4">
        <f>AD$2*'D1'!AD16</f>
        <v>0</v>
      </c>
      <c r="AE16" s="4">
        <f>AE$2*'D1'!AE16</f>
        <v>0</v>
      </c>
      <c r="AF16" s="4">
        <f>AF$2*'D1'!AF16</f>
        <v>0</v>
      </c>
      <c r="AG16" s="4">
        <f>AG$2*'D1'!AG16</f>
        <v>0</v>
      </c>
      <c r="AH16" s="4">
        <f>AH$2*A!AH15</f>
        <v>0</v>
      </c>
      <c r="AI16" s="4">
        <f>AI$2*'D1'!AI16</f>
        <v>0</v>
      </c>
      <c r="AJ16" s="4">
        <f>AJ$2*'D1'!AJ16</f>
        <v>0</v>
      </c>
      <c r="AK16" s="4">
        <f>AK$2*'D1'!AK16</f>
        <v>0</v>
      </c>
    </row>
    <row r="17" spans="1:37" ht="15">
      <c r="A17" s="5">
        <v>14</v>
      </c>
      <c r="B17" s="5">
        <v>14</v>
      </c>
      <c r="C17" s="1" t="s">
        <v>270</v>
      </c>
      <c r="D17" s="4">
        <f>D$2*'D1'!D17</f>
        <v>0</v>
      </c>
      <c r="E17" s="4">
        <f>E$2*'D1'!E17</f>
        <v>3226.737175720966</v>
      </c>
      <c r="F17" s="4">
        <f>F$2*'D1'!F17</f>
        <v>0</v>
      </c>
      <c r="G17" s="4">
        <f>G$2*'D1'!G17</f>
        <v>0</v>
      </c>
      <c r="H17" s="4">
        <f>H$2*'D1'!H17</f>
        <v>0</v>
      </c>
      <c r="I17" s="4">
        <f>I$2*'D1'!I17</f>
        <v>0</v>
      </c>
      <c r="J17" s="4">
        <f>J$2*'D1'!J17</f>
        <v>0</v>
      </c>
      <c r="K17" s="4">
        <f>K$2*'D1'!K17</f>
        <v>0</v>
      </c>
      <c r="L17" s="4">
        <f>L$2*'D1'!L17</f>
        <v>0</v>
      </c>
      <c r="M17" s="4">
        <f>M$2*'D1'!M17</f>
        <v>0</v>
      </c>
      <c r="N17" s="4">
        <f>N$2*'D1'!N17</f>
        <v>417354.4426897234</v>
      </c>
      <c r="O17" s="4">
        <f>O$2*'D1'!O17</f>
        <v>553548.2432365755</v>
      </c>
      <c r="P17" s="4">
        <f>P$2*'D1'!P17</f>
        <v>18546.53788030762</v>
      </c>
      <c r="Q17" s="4">
        <f>Q$2*'D1'!Q17</f>
        <v>2767.5182727150186</v>
      </c>
      <c r="R17" s="4">
        <f>R$2*'D1'!R17</f>
        <v>601.4272344236563</v>
      </c>
      <c r="S17" s="4">
        <f>S$2*'D1'!S17</f>
        <v>0</v>
      </c>
      <c r="T17" s="4">
        <f>T$2*'D1'!T17</f>
        <v>0</v>
      </c>
      <c r="U17" s="4">
        <f>U$2*'D1'!U17</f>
        <v>290.02701709633686</v>
      </c>
      <c r="V17" s="4">
        <f>V$2*'D1'!V17</f>
        <v>3335.0627852079997</v>
      </c>
      <c r="W17" s="4">
        <f>W$2*'D1'!W17</f>
        <v>32440.562290185306</v>
      </c>
      <c r="X17" s="4">
        <f>X$2*'D1'!X17</f>
        <v>30162.740792969646</v>
      </c>
      <c r="Y17" s="4">
        <f>Y$2*'D1'!Y17</f>
        <v>0</v>
      </c>
      <c r="Z17" s="4">
        <f>Z$2*'D1'!Z17</f>
        <v>80208.19166039999</v>
      </c>
      <c r="AA17" s="4">
        <f>AA$2*'D1'!AA17</f>
        <v>0</v>
      </c>
      <c r="AB17" s="4">
        <f>AB$2*'D1'!AB17</f>
        <v>0</v>
      </c>
      <c r="AC17" s="4">
        <f>AC$2*'D1'!AC17</f>
        <v>0</v>
      </c>
      <c r="AD17" s="4">
        <f>AD$2*'D1'!AD17</f>
        <v>0</v>
      </c>
      <c r="AE17" s="4">
        <f>AE$2*'D1'!AE17</f>
        <v>0</v>
      </c>
      <c r="AF17" s="4">
        <f>AF$2*'D1'!AF17</f>
        <v>0</v>
      </c>
      <c r="AG17" s="4">
        <f>AG$2*'D1'!AG17</f>
        <v>0</v>
      </c>
      <c r="AH17" s="4">
        <f>AH$2*A!AH16</f>
        <v>0</v>
      </c>
      <c r="AI17" s="4">
        <f>AI$2*'D1'!AI17</f>
        <v>0</v>
      </c>
      <c r="AJ17" s="4">
        <f>AJ$2*'D1'!AJ17</f>
        <v>0</v>
      </c>
      <c r="AK17" s="4">
        <f>AK$2*'D1'!AK17</f>
        <v>0</v>
      </c>
    </row>
    <row r="18" spans="1:37" ht="15">
      <c r="A18" s="5">
        <v>15</v>
      </c>
      <c r="B18" s="5">
        <v>15</v>
      </c>
      <c r="C18" s="1" t="s">
        <v>271</v>
      </c>
      <c r="D18" s="4">
        <f>D$2*'D1'!D18</f>
        <v>0</v>
      </c>
      <c r="E18" s="4">
        <f>E$2*'D1'!E18</f>
        <v>96.13754032841912</v>
      </c>
      <c r="F18" s="4">
        <f>F$2*'D1'!F18</f>
        <v>0</v>
      </c>
      <c r="G18" s="4">
        <f>G$2*'D1'!G18</f>
        <v>0</v>
      </c>
      <c r="H18" s="4">
        <f>H$2*'D1'!H18</f>
        <v>0</v>
      </c>
      <c r="I18" s="4">
        <f>I$2*'D1'!I18</f>
        <v>0</v>
      </c>
      <c r="J18" s="4">
        <f>J$2*'D1'!J18</f>
        <v>0</v>
      </c>
      <c r="K18" s="4">
        <f>K$2*'D1'!K18</f>
        <v>0</v>
      </c>
      <c r="L18" s="4">
        <f>L$2*'D1'!L18</f>
        <v>0</v>
      </c>
      <c r="M18" s="4">
        <f>M$2*'D1'!M18</f>
        <v>0</v>
      </c>
      <c r="N18" s="4">
        <f>N$2*'D1'!N18</f>
        <v>163812.63161984296</v>
      </c>
      <c r="O18" s="4">
        <f>O$2*'D1'!O18</f>
        <v>42535.3616700579</v>
      </c>
      <c r="P18" s="4">
        <f>P$2*'D1'!P18</f>
        <v>47916.178279286774</v>
      </c>
      <c r="Q18" s="4">
        <f>Q$2*'D1'!Q18</f>
        <v>3114.479623952043</v>
      </c>
      <c r="R18" s="4">
        <f>R$2*'D1'!R18</f>
        <v>2051.1698391597797</v>
      </c>
      <c r="S18" s="4">
        <f>S$2*'D1'!S18</f>
        <v>0</v>
      </c>
      <c r="T18" s="4">
        <f>T$2*'D1'!T18</f>
        <v>0</v>
      </c>
      <c r="U18" s="4">
        <f>U$2*'D1'!U18</f>
        <v>0</v>
      </c>
      <c r="V18" s="4">
        <f>V$2*'D1'!V18</f>
        <v>0</v>
      </c>
      <c r="W18" s="4">
        <f>W$2*'D1'!W18</f>
        <v>0</v>
      </c>
      <c r="X18" s="4">
        <f>X$2*'D1'!X18</f>
        <v>8101.075102153518</v>
      </c>
      <c r="Y18" s="4">
        <f>Y$2*'D1'!Y18</f>
        <v>0</v>
      </c>
      <c r="Z18" s="4">
        <f>Z$2*'D1'!Z18</f>
        <v>22017.5445213</v>
      </c>
      <c r="AA18" s="4">
        <f>AA$2*'D1'!AA18</f>
        <v>0</v>
      </c>
      <c r="AB18" s="4">
        <f>AB$2*'D1'!AB18</f>
        <v>0</v>
      </c>
      <c r="AC18" s="4">
        <f>AC$2*'D1'!AC18</f>
        <v>0</v>
      </c>
      <c r="AD18" s="4">
        <f>AD$2*'D1'!AD18</f>
        <v>0</v>
      </c>
      <c r="AE18" s="4">
        <f>AE$2*'D1'!AE18</f>
        <v>0</v>
      </c>
      <c r="AF18" s="4">
        <f>AF$2*'D1'!AF18</f>
        <v>0</v>
      </c>
      <c r="AG18" s="4">
        <f>AG$2*'D1'!AG18</f>
        <v>0</v>
      </c>
      <c r="AH18" s="4">
        <f>AH$2*A!AH17</f>
        <v>0</v>
      </c>
      <c r="AI18" s="4">
        <f>AI$2*'D1'!AI18</f>
        <v>0</v>
      </c>
      <c r="AJ18" s="4">
        <f>AJ$2*'D1'!AJ18</f>
        <v>0</v>
      </c>
      <c r="AK18" s="4">
        <f>AK$2*'D1'!AK18</f>
        <v>0</v>
      </c>
    </row>
    <row r="19" spans="1:37" ht="15">
      <c r="A19" s="5">
        <v>16</v>
      </c>
      <c r="B19" s="5">
        <v>16</v>
      </c>
      <c r="C19" s="1" t="s">
        <v>272</v>
      </c>
      <c r="D19" s="4">
        <f>D$2*'D1'!D19</f>
        <v>0</v>
      </c>
      <c r="E19" s="4">
        <f>E$2*'D1'!E19</f>
        <v>0</v>
      </c>
      <c r="F19" s="4">
        <f>F$2*'D1'!F19</f>
        <v>63.740237472000004</v>
      </c>
      <c r="G19" s="4">
        <f>G$2*'D1'!G19</f>
        <v>0</v>
      </c>
      <c r="H19" s="4">
        <f>H$2*'D1'!H19</f>
        <v>0</v>
      </c>
      <c r="I19" s="4">
        <f>I$2*'D1'!I19</f>
        <v>0</v>
      </c>
      <c r="J19" s="4">
        <f>J$2*'D1'!J19</f>
        <v>0</v>
      </c>
      <c r="K19" s="4">
        <f>K$2*'D1'!K19</f>
        <v>0</v>
      </c>
      <c r="L19" s="4">
        <f>L$2*'D1'!L19</f>
        <v>0</v>
      </c>
      <c r="M19" s="4">
        <f>M$2*'D1'!M19</f>
        <v>0</v>
      </c>
      <c r="N19" s="4">
        <f>N$2*'D1'!N19</f>
        <v>60650.90859296607</v>
      </c>
      <c r="O19" s="4">
        <f>O$2*'D1'!O19</f>
        <v>40257.92849060285</v>
      </c>
      <c r="P19" s="4">
        <f>P$2*'D1'!P19</f>
        <v>19964.76794338196</v>
      </c>
      <c r="Q19" s="4">
        <f>Q$2*'D1'!Q19</f>
        <v>69846.96049784815</v>
      </c>
      <c r="R19" s="4">
        <f>R$2*'D1'!R19</f>
        <v>1293.1007848380004</v>
      </c>
      <c r="S19" s="4">
        <f>S$2*'D1'!S19</f>
        <v>0</v>
      </c>
      <c r="T19" s="4">
        <f>T$2*'D1'!T19</f>
        <v>0</v>
      </c>
      <c r="U19" s="4">
        <f>U$2*'D1'!U19</f>
        <v>0.05221552005271107</v>
      </c>
      <c r="V19" s="4">
        <f>V$2*'D1'!V19</f>
        <v>0</v>
      </c>
      <c r="W19" s="4">
        <f>W$2*'D1'!W19</f>
        <v>0</v>
      </c>
      <c r="X19" s="4">
        <f>X$2*'D1'!X19</f>
        <v>3539.304656280663</v>
      </c>
      <c r="Y19" s="4">
        <f>Y$2*'D1'!Y19</f>
        <v>0</v>
      </c>
      <c r="Z19" s="4">
        <f>Z$2*'D1'!Z19</f>
        <v>14162.586093899998</v>
      </c>
      <c r="AA19" s="4">
        <f>AA$2*'D1'!AA19</f>
        <v>0</v>
      </c>
      <c r="AB19" s="4">
        <f>AB$2*'D1'!AB19</f>
        <v>0</v>
      </c>
      <c r="AC19" s="4">
        <f>AC$2*'D1'!AC19</f>
        <v>0</v>
      </c>
      <c r="AD19" s="4">
        <f>AD$2*'D1'!AD19</f>
        <v>0</v>
      </c>
      <c r="AE19" s="4">
        <f>AE$2*'D1'!AE19</f>
        <v>0</v>
      </c>
      <c r="AF19" s="4">
        <f>AF$2*'D1'!AF19</f>
        <v>0</v>
      </c>
      <c r="AG19" s="4">
        <f>AG$2*'D1'!AG19</f>
        <v>0</v>
      </c>
      <c r="AH19" s="4">
        <f>AH$2*A!AH18</f>
        <v>0</v>
      </c>
      <c r="AI19" s="4">
        <f>AI$2*'D1'!AI19</f>
        <v>0</v>
      </c>
      <c r="AJ19" s="4">
        <f>AJ$2*'D1'!AJ19</f>
        <v>0</v>
      </c>
      <c r="AK19" s="4">
        <f>AK$2*'D1'!AK19</f>
        <v>0</v>
      </c>
    </row>
    <row r="20" spans="1:37" ht="15">
      <c r="A20" s="5">
        <v>17</v>
      </c>
      <c r="B20" s="5">
        <v>17</v>
      </c>
      <c r="C20" s="1" t="s">
        <v>243</v>
      </c>
      <c r="D20" s="4">
        <f>D$2*'D1'!D20</f>
        <v>0</v>
      </c>
      <c r="E20" s="4">
        <f>E$2*'D1'!E20</f>
        <v>0</v>
      </c>
      <c r="F20" s="4">
        <f>F$2*'D1'!F20</f>
        <v>127.48047494400001</v>
      </c>
      <c r="G20" s="4">
        <f>G$2*'D1'!G20</f>
        <v>0</v>
      </c>
      <c r="H20" s="4">
        <f>H$2*'D1'!H20</f>
        <v>0</v>
      </c>
      <c r="I20" s="4">
        <f>I$2*'D1'!I20</f>
        <v>0</v>
      </c>
      <c r="J20" s="4">
        <f>J$2*'D1'!J20</f>
        <v>0</v>
      </c>
      <c r="K20" s="4">
        <f>K$2*'D1'!K20</f>
        <v>0</v>
      </c>
      <c r="L20" s="4">
        <f>L$2*'D1'!L20</f>
        <v>0</v>
      </c>
      <c r="M20" s="4">
        <f>M$2*'D1'!M20</f>
        <v>0</v>
      </c>
      <c r="N20" s="4">
        <f>N$2*'D1'!N20</f>
        <v>71067.53585268275</v>
      </c>
      <c r="O20" s="4">
        <f>O$2*'D1'!O20</f>
        <v>7074.775577687186</v>
      </c>
      <c r="P20" s="4">
        <f>P$2*'D1'!P20</f>
        <v>32204.6300947877</v>
      </c>
      <c r="Q20" s="4">
        <f>Q$2*'D1'!Q20</f>
        <v>14167.46468252421</v>
      </c>
      <c r="R20" s="4">
        <f>R$2*'D1'!R20</f>
        <v>1696.6307406249339</v>
      </c>
      <c r="S20" s="4">
        <f>S$2*'D1'!S20</f>
        <v>0</v>
      </c>
      <c r="T20" s="4">
        <f>T$2*'D1'!T20</f>
        <v>0</v>
      </c>
      <c r="U20" s="4">
        <f>U$2*'D1'!U20</f>
        <v>0.05221552005271107</v>
      </c>
      <c r="V20" s="4">
        <f>V$2*'D1'!V20</f>
        <v>0</v>
      </c>
      <c r="W20" s="4">
        <f>W$2*'D1'!W20</f>
        <v>0</v>
      </c>
      <c r="X20" s="4">
        <f>X$2*'D1'!X20</f>
        <v>12938.124799070423</v>
      </c>
      <c r="Y20" s="4">
        <f>Y$2*'D1'!Y20</f>
        <v>0</v>
      </c>
      <c r="Z20" s="4">
        <f>Z$2*'D1'!Z20</f>
        <v>12376.889087849999</v>
      </c>
      <c r="AA20" s="4">
        <f>AA$2*'D1'!AA20</f>
        <v>0</v>
      </c>
      <c r="AB20" s="4">
        <f>AB$2*'D1'!AB20</f>
        <v>0</v>
      </c>
      <c r="AC20" s="4">
        <f>AC$2*'D1'!AC20</f>
        <v>0</v>
      </c>
      <c r="AD20" s="4">
        <f>AD$2*'D1'!AD20</f>
        <v>0</v>
      </c>
      <c r="AE20" s="4">
        <f>AE$2*'D1'!AE20</f>
        <v>0</v>
      </c>
      <c r="AF20" s="4">
        <f>AF$2*'D1'!AF20</f>
        <v>0</v>
      </c>
      <c r="AG20" s="4">
        <f>AG$2*'D1'!AG20</f>
        <v>0</v>
      </c>
      <c r="AH20" s="4">
        <f>AH$2*A!AH19</f>
        <v>0</v>
      </c>
      <c r="AI20" s="4">
        <f>AI$2*'D1'!AI20</f>
        <v>0</v>
      </c>
      <c r="AJ20" s="4">
        <f>AJ$2*'D1'!AJ20</f>
        <v>0</v>
      </c>
      <c r="AK20" s="4">
        <f>AK$2*'D1'!AK20</f>
        <v>0</v>
      </c>
    </row>
    <row r="21" spans="1:37" ht="15">
      <c r="A21" s="5">
        <v>18</v>
      </c>
      <c r="B21" s="5">
        <v>18</v>
      </c>
      <c r="C21" s="1" t="s">
        <v>273</v>
      </c>
      <c r="D21" s="4">
        <f>D$2*'D1'!D21</f>
        <v>0</v>
      </c>
      <c r="E21" s="4">
        <f>E$2*'D1'!E21</f>
        <v>1010733.3197945496</v>
      </c>
      <c r="F21" s="4">
        <f>F$2*'D1'!F21</f>
        <v>20992.670155188003</v>
      </c>
      <c r="G21" s="4">
        <f>G$2*'D1'!G21</f>
        <v>0</v>
      </c>
      <c r="H21" s="4">
        <f>H$2*'D1'!H21</f>
        <v>0</v>
      </c>
      <c r="I21" s="4">
        <f>I$2*'D1'!I21</f>
        <v>0</v>
      </c>
      <c r="J21" s="4">
        <f>J$2*'D1'!J21</f>
        <v>0</v>
      </c>
      <c r="K21" s="4">
        <f>K$2*'D1'!K21</f>
        <v>0</v>
      </c>
      <c r="L21" s="4">
        <f>L$2*'D1'!L21</f>
        <v>0</v>
      </c>
      <c r="M21" s="4">
        <f>M$2*'D1'!M21</f>
        <v>0</v>
      </c>
      <c r="N21" s="4">
        <f>N$2*'D1'!N21</f>
        <v>219823.26194944634</v>
      </c>
      <c r="O21" s="4">
        <f>O$2*'D1'!O21</f>
        <v>3091802.769444392</v>
      </c>
      <c r="P21" s="4">
        <f>P$2*'D1'!P21</f>
        <v>81500.07203313486</v>
      </c>
      <c r="Q21" s="4">
        <f>Q$2*'D1'!Q21</f>
        <v>3395.31771981413</v>
      </c>
      <c r="R21" s="4">
        <f>R$2*'D1'!R21</f>
        <v>1449.7426047361232</v>
      </c>
      <c r="S21" s="4">
        <f>S$2*'D1'!S21</f>
        <v>0</v>
      </c>
      <c r="T21" s="4">
        <f>T$2*'D1'!T21</f>
        <v>0</v>
      </c>
      <c r="U21" s="4">
        <f>U$2*'D1'!U21</f>
        <v>0</v>
      </c>
      <c r="V21" s="4">
        <f>V$2*'D1'!V21</f>
        <v>41.701665654</v>
      </c>
      <c r="W21" s="4">
        <f>W$2*'D1'!W21</f>
        <v>262907.9160797264</v>
      </c>
      <c r="X21" s="4">
        <f>X$2*'D1'!X21</f>
        <v>140195.78999600626</v>
      </c>
      <c r="Y21" s="4">
        <f>Y$2*'D1'!Y21</f>
        <v>67.792305726522</v>
      </c>
      <c r="Z21" s="4">
        <f>Z$2*'D1'!Z21</f>
        <v>84144.45587085</v>
      </c>
      <c r="AA21" s="4">
        <f>AA$2*'D1'!AA21</f>
        <v>4550782.0974</v>
      </c>
      <c r="AB21" s="4">
        <f>AB$2*'D1'!AB21</f>
        <v>132603.82829039998</v>
      </c>
      <c r="AC21" s="4">
        <f>AC$2*'D1'!AC21</f>
        <v>19237.636363636364</v>
      </c>
      <c r="AD21" s="4">
        <f>AD$2*'D1'!AD21</f>
        <v>0</v>
      </c>
      <c r="AE21" s="4">
        <f>AE$2*'D1'!AE21</f>
        <v>0</v>
      </c>
      <c r="AF21" s="4">
        <f>AF$2*'D1'!AF21</f>
        <v>0</v>
      </c>
      <c r="AG21" s="4">
        <f>AG$2*'D1'!AG21</f>
        <v>0</v>
      </c>
      <c r="AH21" s="4">
        <f>AH$2*A!AH20</f>
        <v>38050.53474903474</v>
      </c>
      <c r="AI21" s="4">
        <f>AI$2*'D1'!AI21</f>
        <v>0</v>
      </c>
      <c r="AJ21" s="4">
        <f>AJ$2*'D1'!AJ21</f>
        <v>0</v>
      </c>
      <c r="AK21" s="4">
        <f>AK$2*'D1'!AK21</f>
        <v>0</v>
      </c>
    </row>
    <row r="22" spans="1:37" ht="15">
      <c r="A22" s="5">
        <v>19</v>
      </c>
      <c r="B22" s="5">
        <v>19</v>
      </c>
      <c r="C22" s="1" t="s">
        <v>274</v>
      </c>
      <c r="D22" s="4">
        <f>D$2*'D1'!D22</f>
        <v>0</v>
      </c>
      <c r="E22" s="4">
        <f>E$2*'D1'!E22</f>
        <v>9591.81660753207</v>
      </c>
      <c r="F22" s="4">
        <f>F$2*'D1'!F22</f>
        <v>0</v>
      </c>
      <c r="G22" s="4">
        <f>G$2*'D1'!G22</f>
        <v>0</v>
      </c>
      <c r="H22" s="4">
        <f>H$2*'D1'!H22</f>
        <v>0</v>
      </c>
      <c r="I22" s="4">
        <f>I$2*'D1'!I22</f>
        <v>0</v>
      </c>
      <c r="J22" s="4">
        <f>J$2*'D1'!J22</f>
        <v>0</v>
      </c>
      <c r="K22" s="4">
        <f>K$2*'D1'!K22</f>
        <v>0</v>
      </c>
      <c r="L22" s="4">
        <f>L$2*'D1'!L22</f>
        <v>0</v>
      </c>
      <c r="M22" s="4">
        <f>M$2*'D1'!M22</f>
        <v>0</v>
      </c>
      <c r="N22" s="4">
        <f>N$2*'D1'!N22</f>
        <v>64937.44028078649</v>
      </c>
      <c r="O22" s="4">
        <f>O$2*'D1'!O22</f>
        <v>120749.23093618099</v>
      </c>
      <c r="P22" s="4">
        <f>P$2*'D1'!P22</f>
        <v>14888.842409185347</v>
      </c>
      <c r="Q22" s="4">
        <f>Q$2*'D1'!Q22</f>
        <v>2192.4688383307434</v>
      </c>
      <c r="R22" s="4">
        <f>R$2*'D1'!R22</f>
        <v>2206.522425972321</v>
      </c>
      <c r="S22" s="4">
        <f>S$2*'D1'!S22</f>
        <v>0</v>
      </c>
      <c r="T22" s="4">
        <f>T$2*'D1'!T22</f>
        <v>0</v>
      </c>
      <c r="U22" s="4">
        <f>U$2*'D1'!U22</f>
        <v>206.55300204473673</v>
      </c>
      <c r="V22" s="4">
        <f>V$2*'D1'!V22</f>
        <v>25.060331366839996</v>
      </c>
      <c r="W22" s="4">
        <f>W$2*'D1'!W22</f>
        <v>341.99084051010004</v>
      </c>
      <c r="X22" s="4">
        <f>X$2*'D1'!X22</f>
        <v>25168.38866688471</v>
      </c>
      <c r="Y22" s="4">
        <f>Y$2*'D1'!Y22</f>
        <v>1672.718015454408</v>
      </c>
      <c r="Z22" s="4">
        <f>Z$2*'D1'!Z22</f>
        <v>14691.442898249998</v>
      </c>
      <c r="AA22" s="4">
        <f>AA$2*'D1'!AA22</f>
        <v>0</v>
      </c>
      <c r="AB22" s="4">
        <f>AB$2*'D1'!AB22</f>
        <v>0</v>
      </c>
      <c r="AC22" s="4">
        <f>AC$2*'D1'!AC22</f>
        <v>0</v>
      </c>
      <c r="AD22" s="4">
        <f>AD$2*'D1'!AD22</f>
        <v>0</v>
      </c>
      <c r="AE22" s="4">
        <f>AE$2*'D1'!AE22</f>
        <v>0</v>
      </c>
      <c r="AF22" s="4">
        <f>AF$2*'D1'!AF22</f>
        <v>0</v>
      </c>
      <c r="AG22" s="4">
        <f>AG$2*'D1'!AG22</f>
        <v>0</v>
      </c>
      <c r="AH22" s="4">
        <f>AH$2*A!AH21</f>
        <v>0</v>
      </c>
      <c r="AI22" s="4">
        <f>AI$2*'D1'!AI22</f>
        <v>0</v>
      </c>
      <c r="AJ22" s="4">
        <f>AJ$2*'D1'!AJ22</f>
        <v>0</v>
      </c>
      <c r="AK22" s="4">
        <f>AK$2*'D1'!AK22</f>
        <v>0</v>
      </c>
    </row>
    <row r="23" spans="1:37" ht="15">
      <c r="A23" s="5">
        <v>20</v>
      </c>
      <c r="B23" s="5">
        <v>20</v>
      </c>
      <c r="C23" s="1" t="s">
        <v>244</v>
      </c>
      <c r="D23" s="4">
        <f>D$2*'D1'!D23</f>
        <v>0</v>
      </c>
      <c r="E23" s="4">
        <f>E$2*'D1'!E23</f>
        <v>0</v>
      </c>
      <c r="F23" s="4">
        <f>F$2*'D1'!F23</f>
        <v>0</v>
      </c>
      <c r="G23" s="4">
        <f>G$2*'D1'!G23</f>
        <v>0</v>
      </c>
      <c r="H23" s="4">
        <f>H$2*'D1'!H23</f>
        <v>0</v>
      </c>
      <c r="I23" s="4">
        <f>I$2*'D1'!I23</f>
        <v>0</v>
      </c>
      <c r="J23" s="4">
        <f>J$2*'D1'!J23</f>
        <v>0</v>
      </c>
      <c r="K23" s="4">
        <f>K$2*'D1'!K23</f>
        <v>0</v>
      </c>
      <c r="L23" s="4">
        <f>L$2*'D1'!L23</f>
        <v>0</v>
      </c>
      <c r="M23" s="4">
        <f>M$2*'D1'!M23</f>
        <v>0</v>
      </c>
      <c r="N23" s="4">
        <f>N$2*'D1'!N23</f>
        <v>75961.78601643468</v>
      </c>
      <c r="O23" s="4">
        <f>O$2*'D1'!O23</f>
        <v>5063.605643943356</v>
      </c>
      <c r="P23" s="4">
        <f>P$2*'D1'!P23</f>
        <v>14441.096370609777</v>
      </c>
      <c r="Q23" s="4">
        <f>Q$2*'D1'!Q23</f>
        <v>1122.6094255227902</v>
      </c>
      <c r="R23" s="4">
        <f>R$2*'D1'!R23</f>
        <v>2455.989028032294</v>
      </c>
      <c r="S23" s="4">
        <f>S$2*'D1'!S23</f>
        <v>0</v>
      </c>
      <c r="T23" s="4">
        <f>T$2*'D1'!T23</f>
        <v>0</v>
      </c>
      <c r="U23" s="4">
        <f>U$2*'D1'!U23</f>
        <v>48.99021714563742</v>
      </c>
      <c r="V23" s="4">
        <f>V$2*'D1'!V23</f>
        <v>0</v>
      </c>
      <c r="W23" s="4">
        <f>W$2*'D1'!W23</f>
        <v>0</v>
      </c>
      <c r="X23" s="4">
        <f>X$2*'D1'!X23</f>
        <v>117898.17066143807</v>
      </c>
      <c r="Y23" s="4">
        <f>Y$2*'D1'!Y23</f>
        <v>0</v>
      </c>
      <c r="Z23" s="4">
        <f>Z$2*'D1'!Z23</f>
        <v>118803.6107154</v>
      </c>
      <c r="AA23" s="4">
        <f>AA$2*'D1'!AA23</f>
        <v>0</v>
      </c>
      <c r="AB23" s="4">
        <f>AB$2*'D1'!AB23</f>
        <v>0</v>
      </c>
      <c r="AC23" s="4">
        <f>AC$2*'D1'!AC23</f>
        <v>0</v>
      </c>
      <c r="AD23" s="4">
        <f>AD$2*'D1'!AD23</f>
        <v>0</v>
      </c>
      <c r="AE23" s="4">
        <f>AE$2*'D1'!AE23</f>
        <v>0</v>
      </c>
      <c r="AF23" s="4">
        <f>AF$2*'D1'!AF23</f>
        <v>0</v>
      </c>
      <c r="AG23" s="4">
        <f>AG$2*'D1'!AG23</f>
        <v>0</v>
      </c>
      <c r="AH23" s="4">
        <f>AH$2*A!AH22</f>
        <v>0</v>
      </c>
      <c r="AI23" s="4">
        <f>AI$2*'D1'!AI23</f>
        <v>0</v>
      </c>
      <c r="AJ23" s="4">
        <f>AJ$2*'D1'!AJ23</f>
        <v>0</v>
      </c>
      <c r="AK23" s="4">
        <f>AK$2*'D1'!AK23</f>
        <v>0</v>
      </c>
    </row>
    <row r="24" spans="1:37" ht="15">
      <c r="A24" s="5">
        <v>21</v>
      </c>
      <c r="B24" s="5">
        <v>21</v>
      </c>
      <c r="C24" s="1" t="s">
        <v>20</v>
      </c>
      <c r="D24" s="4">
        <f>D$2*'D1'!D24</f>
        <v>0</v>
      </c>
      <c r="E24" s="4">
        <f>E$2*'D1'!E24</f>
        <v>7707.133686060176</v>
      </c>
      <c r="F24" s="4">
        <f>F$2*'D1'!F24</f>
        <v>2799.2587623120003</v>
      </c>
      <c r="G24" s="4">
        <f>G$2*'D1'!G24</f>
        <v>0</v>
      </c>
      <c r="H24" s="4">
        <f>H$2*'D1'!H24</f>
        <v>26337.683147462685</v>
      </c>
      <c r="I24" s="4">
        <f>I$2*'D1'!I24</f>
        <v>2927.9485948324505</v>
      </c>
      <c r="J24" s="4">
        <f>J$2*'D1'!J24</f>
        <v>0</v>
      </c>
      <c r="K24" s="4">
        <f>K$2*'D1'!K24</f>
        <v>571.1677273884658</v>
      </c>
      <c r="L24" s="4">
        <f>L$2*'D1'!L24</f>
        <v>0</v>
      </c>
      <c r="M24" s="4">
        <f>M$2*'D1'!M24</f>
        <v>0</v>
      </c>
      <c r="N24" s="4">
        <f>N$2*'D1'!N24</f>
        <v>18918.638972748602</v>
      </c>
      <c r="O24" s="4">
        <f>O$2*'D1'!O24</f>
        <v>49140.53175386823</v>
      </c>
      <c r="P24" s="4">
        <f>P$2*'D1'!P24</f>
        <v>1380.7340894005274</v>
      </c>
      <c r="Q24" s="4">
        <f>Q$2*'D1'!Q24</f>
        <v>521.5564637438773</v>
      </c>
      <c r="R24" s="4">
        <f>R$2*'D1'!R24</f>
        <v>8.38001505627817</v>
      </c>
      <c r="S24" s="4">
        <f>S$2*'D1'!S24</f>
        <v>0</v>
      </c>
      <c r="T24" s="4">
        <f>T$2*'D1'!T24</f>
        <v>0</v>
      </c>
      <c r="U24" s="4">
        <f>U$2*'D1'!U24</f>
        <v>32514.591147326282</v>
      </c>
      <c r="V24" s="4">
        <f>V$2*'D1'!V24</f>
        <v>18507.83837628</v>
      </c>
      <c r="W24" s="4">
        <f>W$2*'D1'!W24</f>
        <v>18432.76644335318</v>
      </c>
      <c r="X24" s="4">
        <f>X$2*'D1'!X24</f>
        <v>532940.6300212839</v>
      </c>
      <c r="Y24" s="4">
        <f>Y$2*'D1'!Y24</f>
        <v>91675.76354736579</v>
      </c>
      <c r="Z24" s="4">
        <f>Z$2*'D1'!Z24</f>
        <v>4247.253095399999</v>
      </c>
      <c r="AA24" s="4">
        <f>AA$2*'D1'!AA24</f>
        <v>0</v>
      </c>
      <c r="AB24" s="4">
        <f>AB$2*'D1'!AB24</f>
        <v>0</v>
      </c>
      <c r="AC24" s="4">
        <f>AC$2*'D1'!AC24</f>
        <v>0</v>
      </c>
      <c r="AD24" s="4">
        <f>AD$2*'D1'!AD24</f>
        <v>0</v>
      </c>
      <c r="AE24" s="4">
        <f>AE$2*'D1'!AE24</f>
        <v>0</v>
      </c>
      <c r="AF24" s="4">
        <f>AF$2*'D1'!AF24</f>
        <v>0</v>
      </c>
      <c r="AG24" s="4">
        <f>AG$2*'D1'!AG24</f>
        <v>0</v>
      </c>
      <c r="AH24" s="4">
        <f>AH$2*A!AH23</f>
        <v>45769.23938223938</v>
      </c>
      <c r="AI24" s="4">
        <f>AI$2*'D1'!AI24</f>
        <v>0</v>
      </c>
      <c r="AJ24" s="4">
        <f>AJ$2*'D1'!AJ24</f>
        <v>0</v>
      </c>
      <c r="AK24" s="4">
        <f>AK$2*'D1'!AK24</f>
        <v>0</v>
      </c>
    </row>
    <row r="25" spans="1:37" ht="15">
      <c r="A25" s="5">
        <v>22</v>
      </c>
      <c r="B25" s="5">
        <v>22</v>
      </c>
      <c r="C25" s="1" t="s">
        <v>275</v>
      </c>
      <c r="D25" s="4">
        <f>D$2*'D1'!D25</f>
        <v>0</v>
      </c>
      <c r="E25" s="4">
        <f>E$2*'D1'!E25</f>
        <v>119110.54115656251</v>
      </c>
      <c r="F25" s="4">
        <f>F$2*'D1'!F25</f>
        <v>109641.175981524</v>
      </c>
      <c r="G25" s="4">
        <f>G$2*'D1'!G25</f>
        <v>0</v>
      </c>
      <c r="H25" s="4">
        <f>H$2*'D1'!H25</f>
        <v>4213.0079683289805</v>
      </c>
      <c r="I25" s="4">
        <f>I$2*'D1'!I25</f>
        <v>0</v>
      </c>
      <c r="J25" s="4">
        <f>J$2*'D1'!J25</f>
        <v>0</v>
      </c>
      <c r="K25" s="4">
        <f>K$2*'D1'!K25</f>
        <v>0</v>
      </c>
      <c r="L25" s="4">
        <f>L$2*'D1'!L25</f>
        <v>0</v>
      </c>
      <c r="M25" s="4">
        <f>M$2*'D1'!M25</f>
        <v>0</v>
      </c>
      <c r="N25" s="4">
        <f>N$2*'D1'!N25</f>
        <v>169621.4829724968</v>
      </c>
      <c r="O25" s="4">
        <f>O$2*'D1'!O25</f>
        <v>912801.8173570343</v>
      </c>
      <c r="P25" s="4">
        <f>P$2*'D1'!P25</f>
        <v>13694.11775781375</v>
      </c>
      <c r="Q25" s="4">
        <f>Q$2*'D1'!Q25</f>
        <v>748.9015889655675</v>
      </c>
      <c r="R25" s="4">
        <f>R$2*'D1'!R25</f>
        <v>99.27094758975677</v>
      </c>
      <c r="S25" s="4">
        <f>S$2*'D1'!S25</f>
        <v>0</v>
      </c>
      <c r="T25" s="4">
        <f>T$2*'D1'!T25</f>
        <v>450.2649918124801</v>
      </c>
      <c r="U25" s="4">
        <f>U$2*'D1'!U25</f>
        <v>68814.3329500556</v>
      </c>
      <c r="V25" s="4">
        <f>V$2*'D1'!V25</f>
        <v>207575.0106706672</v>
      </c>
      <c r="W25" s="4">
        <f>W$2*'D1'!W25</f>
        <v>103268.27177581511</v>
      </c>
      <c r="X25" s="4">
        <f>X$2*'D1'!X25</f>
        <v>80971.42541424317</v>
      </c>
      <c r="Y25" s="4">
        <f>Y$2*'D1'!Y25</f>
        <v>2803.09758509664</v>
      </c>
      <c r="Z25" s="4">
        <f>Z$2*'D1'!Z25</f>
        <v>44883.71972865</v>
      </c>
      <c r="AA25" s="4">
        <f>AA$2*'D1'!AA25</f>
        <v>0</v>
      </c>
      <c r="AB25" s="4">
        <f>AB$2*'D1'!AB25</f>
        <v>0</v>
      </c>
      <c r="AC25" s="4">
        <f>AC$2*'D1'!AC25</f>
        <v>0</v>
      </c>
      <c r="AD25" s="4">
        <f>AD$2*'D1'!AD25</f>
        <v>0</v>
      </c>
      <c r="AE25" s="4">
        <f>AE$2*'D1'!AE25</f>
        <v>0</v>
      </c>
      <c r="AF25" s="4">
        <f>AF$2*'D1'!AF25</f>
        <v>0</v>
      </c>
      <c r="AG25" s="4">
        <f>AG$2*'D1'!AG25</f>
        <v>0</v>
      </c>
      <c r="AH25" s="4">
        <f>AH$2*A!AH24</f>
        <v>277636.6621621622</v>
      </c>
      <c r="AI25" s="4">
        <f>AI$2*'D1'!AI25</f>
        <v>0</v>
      </c>
      <c r="AJ25" s="4">
        <f>AJ$2*'D1'!AJ25</f>
        <v>0</v>
      </c>
      <c r="AK25" s="4">
        <f>AK$2*'D1'!AK25</f>
        <v>0</v>
      </c>
    </row>
    <row r="26" spans="1:37" ht="15">
      <c r="A26" s="5">
        <v>23</v>
      </c>
      <c r="B26" s="5">
        <v>23</v>
      </c>
      <c r="C26" s="1" t="s">
        <v>276</v>
      </c>
      <c r="D26" s="4">
        <f>D$2*'D1'!D26</f>
        <v>0</v>
      </c>
      <c r="E26" s="4">
        <f>E$2*'D1'!E26</f>
        <v>1212959.6037029664</v>
      </c>
      <c r="F26" s="4">
        <f>F$2*'D1'!F26</f>
        <v>59994.61323944401</v>
      </c>
      <c r="G26" s="4">
        <f>G$2*'D1'!G26</f>
        <v>0</v>
      </c>
      <c r="H26" s="4">
        <f>H$2*'D1'!H26</f>
        <v>36295.70198169482</v>
      </c>
      <c r="I26" s="4">
        <f>I$2*'D1'!I26</f>
        <v>0</v>
      </c>
      <c r="J26" s="4">
        <f>J$2*'D1'!J26</f>
        <v>0</v>
      </c>
      <c r="K26" s="4">
        <f>K$2*'D1'!K26</f>
        <v>0</v>
      </c>
      <c r="L26" s="4">
        <f>L$2*'D1'!L26</f>
        <v>0</v>
      </c>
      <c r="M26" s="4">
        <f>M$2*'D1'!M26</f>
        <v>2023172.208670025</v>
      </c>
      <c r="N26" s="4">
        <f>N$2*'D1'!N26</f>
        <v>108452.04841623594</v>
      </c>
      <c r="O26" s="4">
        <f>O$2*'D1'!O26</f>
        <v>1247766.3517664182</v>
      </c>
      <c r="P26" s="4">
        <f>P$2*'D1'!P26</f>
        <v>191471.35152741746</v>
      </c>
      <c r="Q26" s="4">
        <f>Q$2*'D1'!Q26</f>
        <v>1951.007512523393</v>
      </c>
      <c r="R26" s="4">
        <f>R$2*'D1'!R26</f>
        <v>428.0253844129773</v>
      </c>
      <c r="S26" s="4">
        <f>S$2*'D1'!S26</f>
        <v>0</v>
      </c>
      <c r="T26" s="4">
        <f>T$2*'D1'!T26</f>
        <v>0</v>
      </c>
      <c r="U26" s="4">
        <f>U$2*'D1'!U26</f>
        <v>2035972.9791212564</v>
      </c>
      <c r="V26" s="4">
        <f>V$2*'D1'!V26</f>
        <v>867958.607746956</v>
      </c>
      <c r="W26" s="4">
        <f>W$2*'D1'!W26</f>
        <v>311449.7339812288</v>
      </c>
      <c r="X26" s="4">
        <f>X$2*'D1'!X26</f>
        <v>755877.4977596736</v>
      </c>
      <c r="Y26" s="4">
        <f>Y$2*'D1'!Y26</f>
        <v>198114.2538058071</v>
      </c>
      <c r="Z26" s="4">
        <f>Z$2*'D1'!Z26</f>
        <v>87104.41410914999</v>
      </c>
      <c r="AA26" s="4">
        <f>AA$2*'D1'!AA26</f>
        <v>0</v>
      </c>
      <c r="AB26" s="4">
        <f>AB$2*'D1'!AB26</f>
        <v>0</v>
      </c>
      <c r="AC26" s="4">
        <f>AC$2*'D1'!AC26</f>
        <v>0</v>
      </c>
      <c r="AD26" s="4">
        <f>AD$2*'D1'!AD26</f>
        <v>0</v>
      </c>
      <c r="AE26" s="4">
        <f>AE$2*'D1'!AE26</f>
        <v>0</v>
      </c>
      <c r="AF26" s="4">
        <f>AF$2*'D1'!AF26</f>
        <v>0</v>
      </c>
      <c r="AG26" s="4">
        <f>AG$2*'D1'!AG26</f>
        <v>0</v>
      </c>
      <c r="AH26" s="4">
        <f>AH$2*A!AH25</f>
        <v>0</v>
      </c>
      <c r="AI26" s="4">
        <f>AI$2*'D1'!AI26</f>
        <v>0</v>
      </c>
      <c r="AJ26" s="4">
        <f>AJ$2*'D1'!AJ26</f>
        <v>0</v>
      </c>
      <c r="AK26" s="4">
        <f>AK$2*'D1'!AK26</f>
        <v>0</v>
      </c>
    </row>
    <row r="27" spans="1:37" ht="15">
      <c r="A27" s="5">
        <v>24</v>
      </c>
      <c r="B27" s="5">
        <v>24</v>
      </c>
      <c r="C27" s="1" t="s">
        <v>245</v>
      </c>
      <c r="D27" s="4">
        <f>D$2*'D1'!D27</f>
        <v>0</v>
      </c>
      <c r="E27" s="4">
        <f>E$2*'D1'!E27</f>
        <v>262547.10610817233</v>
      </c>
      <c r="F27" s="4">
        <f>F$2*'D1'!F27</f>
        <v>0</v>
      </c>
      <c r="G27" s="4">
        <f>G$2*'D1'!G27</f>
        <v>0</v>
      </c>
      <c r="H27" s="4">
        <f>H$2*'D1'!H27</f>
        <v>0</v>
      </c>
      <c r="I27" s="4">
        <f>I$2*'D1'!I27</f>
        <v>0</v>
      </c>
      <c r="J27" s="4">
        <f>J$2*'D1'!J27</f>
        <v>0</v>
      </c>
      <c r="K27" s="4">
        <f>K$2*'D1'!K27</f>
        <v>0</v>
      </c>
      <c r="L27" s="4">
        <f>L$2*'D1'!L27</f>
        <v>0</v>
      </c>
      <c r="M27" s="4">
        <f>M$2*'D1'!M27</f>
        <v>0</v>
      </c>
      <c r="N27" s="4">
        <f>N$2*'D1'!N27</f>
        <v>44175.23742396206</v>
      </c>
      <c r="O27" s="4">
        <f>O$2*'D1'!O27</f>
        <v>423939.4289142799</v>
      </c>
      <c r="P27" s="4">
        <f>P$2*'D1'!P27</f>
        <v>20599.258635156537</v>
      </c>
      <c r="Q27" s="4">
        <f>Q$2*'D1'!Q27</f>
        <v>0</v>
      </c>
      <c r="R27" s="4">
        <f>R$2*'D1'!R27</f>
        <v>0</v>
      </c>
      <c r="S27" s="4">
        <f>S$2*'D1'!S27</f>
        <v>0</v>
      </c>
      <c r="T27" s="4">
        <f>T$2*'D1'!T27</f>
        <v>0</v>
      </c>
      <c r="U27" s="4">
        <f>U$2*'D1'!U27</f>
        <v>854797.8101705768</v>
      </c>
      <c r="V27" s="4">
        <f>V$2*'D1'!V27</f>
        <v>380443.91378839995</v>
      </c>
      <c r="W27" s="4">
        <f>W$2*'D1'!W27</f>
        <v>125602.89029518256</v>
      </c>
      <c r="X27" s="4">
        <f>X$2*'D1'!X27</f>
        <v>262970.33596165327</v>
      </c>
      <c r="Y27" s="4">
        <f>Y$2*'D1'!Y27</f>
        <v>38230.29016195662</v>
      </c>
      <c r="Z27" s="4">
        <f>Z$2*'D1'!Z27</f>
        <v>20634.200366399997</v>
      </c>
      <c r="AA27" s="4">
        <f>AA$2*'D1'!AA27</f>
        <v>0</v>
      </c>
      <c r="AB27" s="4">
        <f>AB$2*'D1'!AB27</f>
        <v>0</v>
      </c>
      <c r="AC27" s="4">
        <f>AC$2*'D1'!AC27</f>
        <v>0</v>
      </c>
      <c r="AD27" s="4">
        <f>AD$2*'D1'!AD27</f>
        <v>0</v>
      </c>
      <c r="AE27" s="4">
        <f>AE$2*'D1'!AE27</f>
        <v>0</v>
      </c>
      <c r="AF27" s="4">
        <f>AF$2*'D1'!AF27</f>
        <v>0</v>
      </c>
      <c r="AG27" s="4">
        <f>AG$2*'D1'!AG27</f>
        <v>0</v>
      </c>
      <c r="AH27" s="4">
        <f>AH$2*A!AH26</f>
        <v>67690.97490347488</v>
      </c>
      <c r="AI27" s="4">
        <f>AI$2*'D1'!AI27</f>
        <v>0</v>
      </c>
      <c r="AJ27" s="4">
        <f>AJ$2*'D1'!AJ27</f>
        <v>0</v>
      </c>
      <c r="AK27" s="4">
        <f>AK$2*'D1'!AK27</f>
        <v>0</v>
      </c>
    </row>
    <row r="28" spans="1:37" ht="15">
      <c r="A28" s="5">
        <v>25</v>
      </c>
      <c r="B28" s="5">
        <v>25</v>
      </c>
      <c r="C28" s="1" t="s">
        <v>246</v>
      </c>
      <c r="D28" s="4">
        <f>D$2*'D1'!D28</f>
        <v>0</v>
      </c>
      <c r="E28" s="4">
        <f>E$2*'D1'!E28</f>
        <v>110559.46181446491</v>
      </c>
      <c r="F28" s="4">
        <f>F$2*'D1'!F28</f>
        <v>0</v>
      </c>
      <c r="G28" s="4">
        <f>G$2*'D1'!G28</f>
        <v>0</v>
      </c>
      <c r="H28" s="4">
        <f>H$2*'D1'!H28</f>
        <v>0</v>
      </c>
      <c r="I28" s="4">
        <f>I$2*'D1'!I28</f>
        <v>0</v>
      </c>
      <c r="J28" s="4">
        <f>J$2*'D1'!J28</f>
        <v>0</v>
      </c>
      <c r="K28" s="4">
        <f>K$2*'D1'!K28</f>
        <v>0</v>
      </c>
      <c r="L28" s="4">
        <f>L$2*'D1'!L28</f>
        <v>0</v>
      </c>
      <c r="M28" s="4">
        <f>M$2*'D1'!M28</f>
        <v>0</v>
      </c>
      <c r="N28" s="4">
        <f>N$2*'D1'!N28</f>
        <v>13761.346483593474</v>
      </c>
      <c r="O28" s="4">
        <f>O$2*'D1'!O28</f>
        <v>257495.74183370935</v>
      </c>
      <c r="P28" s="4">
        <f>P$2*'D1'!P28</f>
        <v>16493.817125458696</v>
      </c>
      <c r="Q28" s="4">
        <f>Q$2*'D1'!Q28</f>
        <v>187.2253972413919</v>
      </c>
      <c r="R28" s="4">
        <f>R$2*'D1'!R28</f>
        <v>25.140045168834504</v>
      </c>
      <c r="S28" s="4">
        <f>S$2*'D1'!S28</f>
        <v>0</v>
      </c>
      <c r="T28" s="4">
        <f>T$2*'D1'!T28</f>
        <v>0</v>
      </c>
      <c r="U28" s="4">
        <f>U$2*'D1'!U28</f>
        <v>26862.409336560857</v>
      </c>
      <c r="V28" s="4">
        <f>V$2*'D1'!V28</f>
        <v>65723.76219112</v>
      </c>
      <c r="W28" s="4">
        <f>W$2*'D1'!W28</f>
        <v>116488.46185418703</v>
      </c>
      <c r="X28" s="4">
        <f>X$2*'D1'!X28</f>
        <v>14196.544232414657</v>
      </c>
      <c r="Y28" s="4">
        <f>Y$2*'D1'!Y28</f>
        <v>0</v>
      </c>
      <c r="Z28" s="4">
        <f>Z$2*'D1'!Z28</f>
        <v>629.0057673</v>
      </c>
      <c r="AA28" s="4">
        <f>AA$2*'D1'!AA28</f>
        <v>0</v>
      </c>
      <c r="AB28" s="4">
        <f>AB$2*'D1'!AB28</f>
        <v>0</v>
      </c>
      <c r="AC28" s="4">
        <f>AC$2*'D1'!AC28</f>
        <v>0</v>
      </c>
      <c r="AD28" s="4">
        <f>AD$2*'D1'!AD28</f>
        <v>0</v>
      </c>
      <c r="AE28" s="4">
        <f>AE$2*'D1'!AE28</f>
        <v>0</v>
      </c>
      <c r="AF28" s="4">
        <f>AF$2*'D1'!AF28</f>
        <v>0</v>
      </c>
      <c r="AG28" s="4">
        <f>AG$2*'D1'!AG28</f>
        <v>0</v>
      </c>
      <c r="AH28" s="4">
        <f>AH$2*A!AH27</f>
        <v>0</v>
      </c>
      <c r="AI28" s="4">
        <f>AI$2*'D1'!AI28</f>
        <v>0</v>
      </c>
      <c r="AJ28" s="4">
        <f>AJ$2*'D1'!AJ28</f>
        <v>0</v>
      </c>
      <c r="AK28" s="4">
        <f>AK$2*'D1'!AK28</f>
        <v>0</v>
      </c>
    </row>
    <row r="29" spans="1:37" ht="15">
      <c r="A29" s="5">
        <v>26</v>
      </c>
      <c r="B29" s="5">
        <v>26</v>
      </c>
      <c r="C29" s="1" t="s">
        <v>21</v>
      </c>
      <c r="D29" s="4">
        <f>D$2*'D1'!D29</f>
        <v>0</v>
      </c>
      <c r="E29" s="4">
        <f>E$2*'D1'!E29</f>
        <v>3473.8558196524064</v>
      </c>
      <c r="F29" s="4">
        <f>F$2*'D1'!F29</f>
        <v>0</v>
      </c>
      <c r="G29" s="4">
        <f>G$2*'D1'!G29</f>
        <v>0</v>
      </c>
      <c r="H29" s="4">
        <f>H$2*'D1'!H29</f>
        <v>0</v>
      </c>
      <c r="I29" s="4">
        <f>I$2*'D1'!I29</f>
        <v>0</v>
      </c>
      <c r="J29" s="4">
        <f>J$2*'D1'!J29</f>
        <v>0</v>
      </c>
      <c r="K29" s="4">
        <f>K$2*'D1'!K29</f>
        <v>0</v>
      </c>
      <c r="L29" s="4">
        <f>L$2*'D1'!L29</f>
        <v>0</v>
      </c>
      <c r="M29" s="4">
        <f>M$2*'D1'!M29</f>
        <v>0</v>
      </c>
      <c r="N29" s="4">
        <f>N$2*'D1'!N29</f>
        <v>46611.40240894623</v>
      </c>
      <c r="O29" s="4">
        <f>O$2*'D1'!O29</f>
        <v>22647.722470220968</v>
      </c>
      <c r="P29" s="4">
        <f>P$2*'D1'!P29</f>
        <v>2798.9641524748713</v>
      </c>
      <c r="Q29" s="4">
        <f>Q$2*'D1'!Q29</f>
        <v>13458.682821538945</v>
      </c>
      <c r="R29" s="4">
        <f>R$2*'D1'!R29</f>
        <v>1095.2035062012776</v>
      </c>
      <c r="S29" s="4">
        <f>S$2*'D1'!S29</f>
        <v>0</v>
      </c>
      <c r="T29" s="4">
        <f>T$2*'D1'!T29</f>
        <v>0</v>
      </c>
      <c r="U29" s="4">
        <f>U$2*'D1'!U29</f>
        <v>13431.604179539609</v>
      </c>
      <c r="V29" s="4">
        <f>V$2*'D1'!V29</f>
        <v>7067.4412036799995</v>
      </c>
      <c r="W29" s="4">
        <f>W$2*'D1'!W29</f>
        <v>13395.733247245504</v>
      </c>
      <c r="X29" s="4">
        <f>X$2*'D1'!X29</f>
        <v>16044.847775139006</v>
      </c>
      <c r="Y29" s="4">
        <f>Y$2*'D1'!Y29</f>
        <v>0</v>
      </c>
      <c r="Z29" s="4">
        <f>Z$2*'D1'!Z29</f>
        <v>59784.83121599999</v>
      </c>
      <c r="AA29" s="4">
        <f>AA$2*'D1'!AA29</f>
        <v>0</v>
      </c>
      <c r="AB29" s="4">
        <f>AB$2*'D1'!AB29</f>
        <v>0</v>
      </c>
      <c r="AC29" s="4">
        <f>AC$2*'D1'!AC29</f>
        <v>0</v>
      </c>
      <c r="AD29" s="4">
        <f>AD$2*'D1'!AD29</f>
        <v>0</v>
      </c>
      <c r="AE29" s="4">
        <f>AE$2*'D1'!AE29</f>
        <v>0</v>
      </c>
      <c r="AF29" s="4">
        <f>AF$2*'D1'!AF29</f>
        <v>0</v>
      </c>
      <c r="AG29" s="4">
        <f>AG$2*'D1'!AG29</f>
        <v>0</v>
      </c>
      <c r="AH29" s="4">
        <f>AH$2*A!AH28</f>
        <v>0</v>
      </c>
      <c r="AI29" s="4">
        <f>AI$2*'D1'!AI29</f>
        <v>0</v>
      </c>
      <c r="AJ29" s="4">
        <f>AJ$2*'D1'!AJ29</f>
        <v>0</v>
      </c>
      <c r="AK29" s="4">
        <f>AK$2*'D1'!AK29</f>
        <v>0</v>
      </c>
    </row>
    <row r="30" spans="1:37" ht="15">
      <c r="A30" s="5">
        <v>27</v>
      </c>
      <c r="B30" s="5">
        <v>27</v>
      </c>
      <c r="C30" s="1" t="s">
        <v>277</v>
      </c>
      <c r="D30" s="4">
        <f>D$2*'D1'!D30</f>
        <v>0</v>
      </c>
      <c r="E30" s="4">
        <f>E$2*'D1'!E30</f>
        <v>11559.732701503068</v>
      </c>
      <c r="F30" s="4">
        <f>F$2*'D1'!F30</f>
        <v>1399.6293811560001</v>
      </c>
      <c r="G30" s="4">
        <f>G$2*'D1'!G30</f>
        <v>0</v>
      </c>
      <c r="H30" s="4">
        <f>H$2*'D1'!H30</f>
        <v>2515.03809018427</v>
      </c>
      <c r="I30" s="4">
        <f>I$2*'D1'!I30</f>
        <v>0</v>
      </c>
      <c r="J30" s="4">
        <f>J$2*'D1'!J30</f>
        <v>0</v>
      </c>
      <c r="K30" s="4">
        <f>K$2*'D1'!K30</f>
        <v>0</v>
      </c>
      <c r="L30" s="4">
        <f>L$2*'D1'!L30</f>
        <v>0</v>
      </c>
      <c r="M30" s="4">
        <f>M$2*'D1'!M30</f>
        <v>0</v>
      </c>
      <c r="N30" s="4">
        <f>N$2*'D1'!N30</f>
        <v>197441.98822764028</v>
      </c>
      <c r="O30" s="4">
        <f>O$2*'D1'!O30</f>
        <v>231215.482749088</v>
      </c>
      <c r="P30" s="4">
        <f>P$2*'D1'!P30</f>
        <v>38698.05047688858</v>
      </c>
      <c r="Q30" s="4">
        <f>Q$2*'D1'!Q30</f>
        <v>2566.9196328135276</v>
      </c>
      <c r="R30" s="4">
        <f>R$2*'D1'!R30</f>
        <v>1762.381627989578</v>
      </c>
      <c r="S30" s="4">
        <f>S$2*'D1'!S30</f>
        <v>0</v>
      </c>
      <c r="T30" s="4">
        <f>T$2*'D1'!T30</f>
        <v>0</v>
      </c>
      <c r="U30" s="4">
        <f>U$2*'D1'!U30</f>
        <v>76936.48334375417</v>
      </c>
      <c r="V30" s="4">
        <f>V$2*'D1'!V30</f>
        <v>51483.9976072136</v>
      </c>
      <c r="W30" s="4">
        <f>W$2*'D1'!W30</f>
        <v>50076.28507810704</v>
      </c>
      <c r="X30" s="4">
        <f>X$2*'D1'!X30</f>
        <v>35864.95385031072</v>
      </c>
      <c r="Y30" s="4">
        <f>Y$2*'D1'!Y30</f>
        <v>7528.754492145432</v>
      </c>
      <c r="Z30" s="4">
        <f>Z$2*'D1'!Z30</f>
        <v>102917.40825914999</v>
      </c>
      <c r="AA30" s="4">
        <f>AA$2*'D1'!AA30</f>
        <v>0</v>
      </c>
      <c r="AB30" s="4">
        <f>AB$2*'D1'!AB30</f>
        <v>0</v>
      </c>
      <c r="AC30" s="4">
        <f>AC$2*'D1'!AC30</f>
        <v>0</v>
      </c>
      <c r="AD30" s="4">
        <f>AD$2*'D1'!AD30</f>
        <v>0</v>
      </c>
      <c r="AE30" s="4">
        <f>AE$2*'D1'!AE30</f>
        <v>0</v>
      </c>
      <c r="AF30" s="4">
        <f>AF$2*'D1'!AF30</f>
        <v>0</v>
      </c>
      <c r="AG30" s="4">
        <f>AG$2*'D1'!AG30</f>
        <v>0</v>
      </c>
      <c r="AH30" s="4">
        <f>AH$2*A!AH29</f>
        <v>1459.5289575289573</v>
      </c>
      <c r="AI30" s="4">
        <f>AI$2*'D1'!AI30</f>
        <v>0</v>
      </c>
      <c r="AJ30" s="4">
        <f>AJ$2*'D1'!AJ30</f>
        <v>0</v>
      </c>
      <c r="AK30" s="4">
        <f>AK$2*'D1'!AK30</f>
        <v>0</v>
      </c>
    </row>
    <row r="31" spans="1:37" ht="15">
      <c r="A31" s="5">
        <v>28</v>
      </c>
      <c r="B31" s="5">
        <v>28</v>
      </c>
      <c r="C31" s="1" t="s">
        <v>22</v>
      </c>
      <c r="D31" s="4">
        <f>D$2*'D1'!D31</f>
        <v>0</v>
      </c>
      <c r="E31" s="4">
        <f>E$2*'D1'!E31</f>
        <v>22902.67202347359</v>
      </c>
      <c r="F31" s="4">
        <f>F$2*'D1'!F31</f>
        <v>0</v>
      </c>
      <c r="G31" s="4">
        <f>G$2*'D1'!G31</f>
        <v>0</v>
      </c>
      <c r="H31" s="4">
        <f>H$2*'D1'!H31</f>
        <v>0</v>
      </c>
      <c r="I31" s="4">
        <f>I$2*'D1'!I31</f>
        <v>0</v>
      </c>
      <c r="J31" s="4">
        <f>J$2*'D1'!J31</f>
        <v>0</v>
      </c>
      <c r="K31" s="4">
        <f>K$2*'D1'!K31</f>
        <v>0</v>
      </c>
      <c r="L31" s="4">
        <f>L$2*'D1'!L31</f>
        <v>0</v>
      </c>
      <c r="M31" s="4">
        <f>M$2*'D1'!M31</f>
        <v>0</v>
      </c>
      <c r="N31" s="4">
        <f>N$2*'D1'!N31</f>
        <v>163822.45791360803</v>
      </c>
      <c r="O31" s="4">
        <f>O$2*'D1'!O31</f>
        <v>1644535.6816009467</v>
      </c>
      <c r="P31" s="4">
        <f>P$2*'D1'!P31</f>
        <v>94224.025154205</v>
      </c>
      <c r="Q31" s="4">
        <f>Q$2*'D1'!Q31</f>
        <v>98076.5169005952</v>
      </c>
      <c r="R31" s="4">
        <f>R$2*'D1'!R31</f>
        <v>62313.80552812799</v>
      </c>
      <c r="S31" s="4">
        <f>S$2*'D1'!S31</f>
        <v>0</v>
      </c>
      <c r="T31" s="4">
        <f>T$2*'D1'!T31</f>
        <v>234917.2409512894</v>
      </c>
      <c r="U31" s="4">
        <f>U$2*'D1'!U31</f>
        <v>5007445.605981603</v>
      </c>
      <c r="V31" s="4">
        <f>V$2*'D1'!V31</f>
        <v>5840.99339252</v>
      </c>
      <c r="W31" s="4">
        <f>W$2*'D1'!W31</f>
        <v>106553.51909896503</v>
      </c>
      <c r="X31" s="4">
        <f>X$2*'D1'!X31</f>
        <v>240043.506910413</v>
      </c>
      <c r="Y31" s="4">
        <f>Y$2*'D1'!Y31</f>
        <v>2373.492411728568</v>
      </c>
      <c r="Z31" s="4">
        <f>Z$2*'D1'!Z31</f>
        <v>9.3706632</v>
      </c>
      <c r="AA31" s="4">
        <f>AA$2*'D1'!AA31</f>
        <v>0</v>
      </c>
      <c r="AB31" s="4">
        <f>AB$2*'D1'!AB31</f>
        <v>0</v>
      </c>
      <c r="AC31" s="4">
        <f>AC$2*'D1'!AC31</f>
        <v>0</v>
      </c>
      <c r="AD31" s="4">
        <f>AD$2*'D1'!AD31</f>
        <v>0</v>
      </c>
      <c r="AE31" s="4">
        <f>AE$2*'D1'!AE31</f>
        <v>0</v>
      </c>
      <c r="AF31" s="4">
        <f>AF$2*'D1'!AF31</f>
        <v>0</v>
      </c>
      <c r="AG31" s="4">
        <f>AG$2*'D1'!AG31</f>
        <v>0</v>
      </c>
      <c r="AH31" s="4">
        <f>AH$2*A!AH30</f>
        <v>0</v>
      </c>
      <c r="AI31" s="4">
        <f>AI$2*'D1'!AI31</f>
        <v>0</v>
      </c>
      <c r="AJ31" s="4">
        <f>AJ$2*'D1'!AJ31</f>
        <v>0</v>
      </c>
      <c r="AK31" s="4">
        <f>AK$2*'D1'!AK31</f>
        <v>0</v>
      </c>
    </row>
    <row r="32" spans="1:37" ht="15">
      <c r="A32" s="5">
        <v>29</v>
      </c>
      <c r="B32" s="5">
        <v>29</v>
      </c>
      <c r="C32" s="1" t="s">
        <v>23</v>
      </c>
      <c r="D32" s="4">
        <f>D$2*'D1'!D32</f>
        <v>0</v>
      </c>
      <c r="E32" s="4">
        <f>E$2*'D1'!E32</f>
        <v>1409693.7886632255</v>
      </c>
      <c r="F32" s="4">
        <f>F$2*'D1'!F32</f>
        <v>21761.979410232</v>
      </c>
      <c r="G32" s="4">
        <f>G$2*'D1'!G32</f>
        <v>0</v>
      </c>
      <c r="H32" s="4">
        <f>H$2*'D1'!H32</f>
        <v>776858.3448529108</v>
      </c>
      <c r="I32" s="4">
        <f>I$2*'D1'!I32</f>
        <v>1767370.3500876564</v>
      </c>
      <c r="J32" s="4">
        <f>J$2*'D1'!J32</f>
        <v>0</v>
      </c>
      <c r="K32" s="4">
        <f>K$2*'D1'!K32</f>
        <v>344768.6575150033</v>
      </c>
      <c r="L32" s="4">
        <f>L$2*'D1'!L32</f>
        <v>0</v>
      </c>
      <c r="M32" s="4">
        <f>M$2*'D1'!M32</f>
        <v>0</v>
      </c>
      <c r="N32" s="4">
        <f>N$2*'D1'!N32</f>
        <v>24667.776694060914</v>
      </c>
      <c r="O32" s="4">
        <f>O$2*'D1'!O32</f>
        <v>53914.086945711184</v>
      </c>
      <c r="P32" s="4">
        <f>P$2*'D1'!P32</f>
        <v>26569.941031334216</v>
      </c>
      <c r="Q32" s="4">
        <f>Q$2*'D1'!Q32</f>
        <v>761.531873700106</v>
      </c>
      <c r="R32" s="4">
        <f>R$2*'D1'!R32</f>
        <v>41.25545873860022</v>
      </c>
      <c r="S32" s="4">
        <f>S$2*'D1'!S32</f>
        <v>0</v>
      </c>
      <c r="T32" s="4">
        <f>T$2*'D1'!T32</f>
        <v>0</v>
      </c>
      <c r="U32" s="4">
        <f>U$2*'D1'!U32</f>
        <v>1721.5966645400702</v>
      </c>
      <c r="V32" s="4">
        <f>V$2*'D1'!V32</f>
        <v>8595.409846319999</v>
      </c>
      <c r="W32" s="4">
        <f>W$2*'D1'!W32</f>
        <v>4794.289262066476</v>
      </c>
      <c r="X32" s="4">
        <f>X$2*'D1'!X32</f>
        <v>39.32560729200737</v>
      </c>
      <c r="Y32" s="4">
        <f>Y$2*'D1'!Y32</f>
        <v>0</v>
      </c>
      <c r="Z32" s="4">
        <f>Z$2*'D1'!Z32</f>
        <v>309.81755204999996</v>
      </c>
      <c r="AA32" s="4">
        <f>AA$2*'D1'!AA32</f>
        <v>0</v>
      </c>
      <c r="AB32" s="4">
        <f>AB$2*'D1'!AB32</f>
        <v>0</v>
      </c>
      <c r="AC32" s="4">
        <f>AC$2*'D1'!AC32</f>
        <v>0</v>
      </c>
      <c r="AD32" s="4">
        <f>AD$2*'D1'!AD32</f>
        <v>0</v>
      </c>
      <c r="AE32" s="4">
        <f>AE$2*'D1'!AE32</f>
        <v>0</v>
      </c>
      <c r="AF32" s="4">
        <f>AF$2*'D1'!AF32</f>
        <v>0</v>
      </c>
      <c r="AG32" s="4">
        <f>AG$2*'D1'!AG32</f>
        <v>0</v>
      </c>
      <c r="AH32" s="4">
        <f>AH$2*A!AH31</f>
        <v>0</v>
      </c>
      <c r="AI32" s="4">
        <f>AI$2*'D1'!AI32</f>
        <v>0</v>
      </c>
      <c r="AJ32" s="4">
        <f>AJ$2*'D1'!AJ32</f>
        <v>0</v>
      </c>
      <c r="AK32" s="4">
        <f>AK$2*'D1'!AK32</f>
        <v>0</v>
      </c>
    </row>
    <row r="33" spans="1:37" ht="15">
      <c r="A33" s="5">
        <v>30</v>
      </c>
      <c r="B33" s="5">
        <v>30</v>
      </c>
      <c r="C33" s="1" t="s">
        <v>24</v>
      </c>
      <c r="D33" s="4">
        <f>D$2*'D1'!D33</f>
        <v>0</v>
      </c>
      <c r="E33" s="4">
        <f>E$2*'D1'!E33</f>
        <v>569.7278396643898</v>
      </c>
      <c r="F33" s="4">
        <f>F$2*'D1'!F33</f>
        <v>191.220712416</v>
      </c>
      <c r="G33" s="4">
        <f>G$2*'D1'!G33</f>
        <v>0</v>
      </c>
      <c r="H33" s="4">
        <f>H$2*'D1'!H33</f>
        <v>957.5018109838593</v>
      </c>
      <c r="I33" s="4">
        <f>I$2*'D1'!I33</f>
        <v>0</v>
      </c>
      <c r="J33" s="4">
        <f>J$2*'D1'!J33</f>
        <v>0</v>
      </c>
      <c r="K33" s="4">
        <f>K$2*'D1'!K33</f>
        <v>0</v>
      </c>
      <c r="L33" s="4">
        <f>L$2*'D1'!L33</f>
        <v>0</v>
      </c>
      <c r="M33" s="4">
        <f>M$2*'D1'!M33</f>
        <v>0</v>
      </c>
      <c r="N33" s="4">
        <f>N$2*'D1'!N33</f>
        <v>212580.52757584467</v>
      </c>
      <c r="O33" s="4">
        <f>O$2*'D1'!O33</f>
        <v>157933.2384979102</v>
      </c>
      <c r="P33" s="4">
        <f>P$2*'D1'!P33</f>
        <v>33100.12217193884</v>
      </c>
      <c r="Q33" s="4">
        <f>Q$2*'D1'!Q33</f>
        <v>4410.198246130564</v>
      </c>
      <c r="R33" s="4">
        <f>R$2*'D1'!R33</f>
        <v>0</v>
      </c>
      <c r="S33" s="4">
        <f>S$2*'D1'!S33</f>
        <v>0</v>
      </c>
      <c r="T33" s="4">
        <f>T$2*'D1'!T33</f>
        <v>0</v>
      </c>
      <c r="U33" s="4">
        <f>U$2*'D1'!U33</f>
        <v>15482.75168326329</v>
      </c>
      <c r="V33" s="4">
        <f>V$2*'D1'!V33</f>
        <v>12169.960792</v>
      </c>
      <c r="W33" s="4">
        <f>W$2*'D1'!W33</f>
        <v>72072.61939048728</v>
      </c>
      <c r="X33" s="4">
        <f>X$2*'D1'!X33</f>
        <v>74207.4209600179</v>
      </c>
      <c r="Y33" s="4">
        <f>Y$2*'D1'!Y33</f>
        <v>0</v>
      </c>
      <c r="Z33" s="4">
        <f>Z$2*'D1'!Z33</f>
        <v>81638.38913129999</v>
      </c>
      <c r="AA33" s="4">
        <f>AA$2*'D1'!AA33</f>
        <v>0</v>
      </c>
      <c r="AB33" s="4">
        <f>AB$2*'D1'!AB33</f>
        <v>0</v>
      </c>
      <c r="AC33" s="4">
        <f>AC$2*'D1'!AC33</f>
        <v>0</v>
      </c>
      <c r="AD33" s="4">
        <f>AD$2*'D1'!AD33</f>
        <v>0</v>
      </c>
      <c r="AE33" s="4">
        <f>AE$2*'D1'!AE33</f>
        <v>0</v>
      </c>
      <c r="AF33" s="4">
        <f>AF$2*'D1'!AF33</f>
        <v>0</v>
      </c>
      <c r="AG33" s="4">
        <f>AG$2*'D1'!AG33</f>
        <v>0</v>
      </c>
      <c r="AH33" s="4">
        <f>AH$2*A!AH32</f>
        <v>0</v>
      </c>
      <c r="AI33" s="4">
        <f>AI$2*'D1'!AI33</f>
        <v>0</v>
      </c>
      <c r="AJ33" s="4">
        <f>AJ$2*'D1'!AJ33</f>
        <v>0</v>
      </c>
      <c r="AK33" s="4">
        <f>AK$2*'D1'!AK33</f>
        <v>0</v>
      </c>
    </row>
    <row r="34" spans="1:37" ht="15">
      <c r="A34" s="5">
        <v>31</v>
      </c>
      <c r="B34" s="5">
        <v>31</v>
      </c>
      <c r="C34" s="1" t="s">
        <v>278</v>
      </c>
      <c r="D34" s="4">
        <f>D$2*'D1'!D34</f>
        <v>0</v>
      </c>
      <c r="E34" s="4">
        <f>E$2*'D1'!E34</f>
        <v>14134.15408345201</v>
      </c>
      <c r="F34" s="4">
        <f>F$2*'D1'!F34</f>
        <v>0</v>
      </c>
      <c r="G34" s="4">
        <f>G$2*'D1'!G34</f>
        <v>0</v>
      </c>
      <c r="H34" s="4">
        <f>H$2*'D1'!H34</f>
        <v>0</v>
      </c>
      <c r="I34" s="4">
        <f>I$2*'D1'!I34</f>
        <v>0</v>
      </c>
      <c r="J34" s="4">
        <f>J$2*'D1'!J34</f>
        <v>0</v>
      </c>
      <c r="K34" s="4">
        <f>K$2*'D1'!K34</f>
        <v>0</v>
      </c>
      <c r="L34" s="4">
        <f>L$2*'D1'!L34</f>
        <v>0</v>
      </c>
      <c r="M34" s="4">
        <f>M$2*'D1'!M34</f>
        <v>0</v>
      </c>
      <c r="N34" s="4">
        <f>N$2*'D1'!N34</f>
        <v>129642.07298621611</v>
      </c>
      <c r="O34" s="4">
        <f>O$2*'D1'!O34</f>
        <v>157310.93448559952</v>
      </c>
      <c r="P34" s="4">
        <f>P$2*'D1'!P34</f>
        <v>17240.06052308465</v>
      </c>
      <c r="Q34" s="4">
        <f>Q$2*'D1'!Q34</f>
        <v>28629.140703570607</v>
      </c>
      <c r="R34" s="4">
        <f>R$2*'D1'!R34</f>
        <v>2470.1705919736883</v>
      </c>
      <c r="S34" s="4">
        <f>S$2*'D1'!S34</f>
        <v>0</v>
      </c>
      <c r="T34" s="4">
        <f>T$2*'D1'!T34</f>
        <v>0</v>
      </c>
      <c r="U34" s="4">
        <f>U$2*'D1'!U34</f>
        <v>0</v>
      </c>
      <c r="V34" s="4">
        <f>V$2*'D1'!V34</f>
        <v>1383.74280704</v>
      </c>
      <c r="W34" s="4">
        <f>W$2*'D1'!W34</f>
        <v>10668.681455676753</v>
      </c>
      <c r="X34" s="4">
        <f>X$2*'D1'!X34</f>
        <v>15415.638058466888</v>
      </c>
      <c r="Y34" s="4">
        <f>Y$2*'D1'!Y34</f>
        <v>0</v>
      </c>
      <c r="Z34" s="4">
        <f>Z$2*'D1'!Z34</f>
        <v>49541.52500549999</v>
      </c>
      <c r="AA34" s="4">
        <f>AA$2*'D1'!AA34</f>
        <v>0</v>
      </c>
      <c r="AB34" s="4">
        <f>AB$2*'D1'!AB34</f>
        <v>0</v>
      </c>
      <c r="AC34" s="4">
        <f>AC$2*'D1'!AC34</f>
        <v>23677.090909090908</v>
      </c>
      <c r="AD34" s="4">
        <f>AD$2*'D1'!AD34</f>
        <v>0</v>
      </c>
      <c r="AE34" s="4">
        <f>AE$2*'D1'!AE34</f>
        <v>0</v>
      </c>
      <c r="AF34" s="4">
        <f>AF$2*'D1'!AF34</f>
        <v>0</v>
      </c>
      <c r="AG34" s="4">
        <f>AG$2*'D1'!AG34</f>
        <v>0</v>
      </c>
      <c r="AH34" s="4">
        <f>AH$2*A!AH33</f>
        <v>0</v>
      </c>
      <c r="AI34" s="4">
        <f>AI$2*'D1'!AI34</f>
        <v>0</v>
      </c>
      <c r="AJ34" s="4">
        <f>AJ$2*'D1'!AJ34</f>
        <v>0</v>
      </c>
      <c r="AK34" s="4">
        <f>AK$2*'D1'!AK34</f>
        <v>0</v>
      </c>
    </row>
    <row r="35" spans="1:37" ht="15">
      <c r="A35" s="5">
        <v>32</v>
      </c>
      <c r="B35" s="5">
        <v>32</v>
      </c>
      <c r="C35" s="1" t="s">
        <v>279</v>
      </c>
      <c r="D35" s="4">
        <f>D$2*'D1'!D35</f>
        <v>0</v>
      </c>
      <c r="E35" s="4">
        <f>E$2*'D1'!E35</f>
        <v>0</v>
      </c>
      <c r="F35" s="4">
        <f>F$2*'D1'!F35</f>
        <v>0</v>
      </c>
      <c r="G35" s="4">
        <f>G$2*'D1'!G35</f>
        <v>0</v>
      </c>
      <c r="H35" s="4">
        <f>H$2*'D1'!H35</f>
        <v>0</v>
      </c>
      <c r="I35" s="4">
        <f>I$2*'D1'!I35</f>
        <v>0</v>
      </c>
      <c r="J35" s="4">
        <f>J$2*'D1'!J35</f>
        <v>0</v>
      </c>
      <c r="K35" s="4">
        <f>K$2*'D1'!K35</f>
        <v>0</v>
      </c>
      <c r="L35" s="4">
        <f>L$2*'D1'!L35</f>
        <v>0</v>
      </c>
      <c r="M35" s="4">
        <f>M$2*'D1'!M35</f>
        <v>0</v>
      </c>
      <c r="N35" s="4">
        <f>N$2*'D1'!N35</f>
        <v>20225.53604350182</v>
      </c>
      <c r="O35" s="4">
        <f>O$2*'D1'!O35</f>
        <v>25252.805234456107</v>
      </c>
      <c r="P35" s="4">
        <f>P$2*'D1'!P35</f>
        <v>2799.6993676449456</v>
      </c>
      <c r="Q35" s="4">
        <f>Q$2*'D1'!Q35</f>
        <v>267.46485320198843</v>
      </c>
      <c r="R35" s="4">
        <f>R$2*'D1'!R35</f>
        <v>288.1435946274109</v>
      </c>
      <c r="S35" s="4">
        <f>S$2*'D1'!S35</f>
        <v>0</v>
      </c>
      <c r="T35" s="4">
        <f>T$2*'D1'!T35</f>
        <v>0</v>
      </c>
      <c r="U35" s="4">
        <f>U$2*'D1'!U35</f>
        <v>0</v>
      </c>
      <c r="V35" s="4">
        <f>V$2*'D1'!V35</f>
        <v>0</v>
      </c>
      <c r="W35" s="4">
        <f>W$2*'D1'!W35</f>
        <v>0</v>
      </c>
      <c r="X35" s="4">
        <f>X$2*'D1'!X35</f>
        <v>2241.55961564442</v>
      </c>
      <c r="Y35" s="4">
        <f>Y$2*'D1'!Y35</f>
        <v>0</v>
      </c>
      <c r="Z35" s="4">
        <f>Z$2*'D1'!Z35</f>
        <v>674.6877504</v>
      </c>
      <c r="AA35" s="4">
        <f>AA$2*'D1'!AA35</f>
        <v>0</v>
      </c>
      <c r="AB35" s="4">
        <f>AB$2*'D1'!AB35</f>
        <v>0</v>
      </c>
      <c r="AC35" s="4">
        <f>AC$2*'D1'!AC35</f>
        <v>0</v>
      </c>
      <c r="AD35" s="4">
        <f>AD$2*'D1'!AD35</f>
        <v>0</v>
      </c>
      <c r="AE35" s="4">
        <f>AE$2*'D1'!AE35</f>
        <v>0</v>
      </c>
      <c r="AF35" s="4">
        <f>AF$2*'D1'!AF35</f>
        <v>0</v>
      </c>
      <c r="AG35" s="4">
        <f>AG$2*'D1'!AG35</f>
        <v>0</v>
      </c>
      <c r="AH35" s="4">
        <f>AH$2*A!AH34</f>
        <v>0</v>
      </c>
      <c r="AI35" s="4">
        <f>AI$2*'D1'!AI35</f>
        <v>0</v>
      </c>
      <c r="AJ35" s="4">
        <f>AJ$2*'D1'!AJ35</f>
        <v>0</v>
      </c>
      <c r="AK35" s="4">
        <f>AK$2*'D1'!AK35</f>
        <v>0</v>
      </c>
    </row>
    <row r="36" spans="1:37" ht="15">
      <c r="A36" s="5">
        <v>33</v>
      </c>
      <c r="B36" s="5">
        <v>33</v>
      </c>
      <c r="C36" s="1" t="s">
        <v>280</v>
      </c>
      <c r="D36" s="4">
        <f>D$2*'D1'!D36</f>
        <v>0</v>
      </c>
      <c r="E36" s="4">
        <f>E$2*'D1'!E36</f>
        <v>0</v>
      </c>
      <c r="F36" s="4">
        <f>F$2*'D1'!F36</f>
        <v>890.5927624560001</v>
      </c>
      <c r="G36" s="4">
        <f>G$2*'D1'!G36</f>
        <v>0</v>
      </c>
      <c r="H36" s="4">
        <f>H$2*'D1'!H36</f>
        <v>0</v>
      </c>
      <c r="I36" s="4">
        <f>I$2*'D1'!I36</f>
        <v>0</v>
      </c>
      <c r="J36" s="4">
        <f>J$2*'D1'!J36</f>
        <v>0</v>
      </c>
      <c r="K36" s="4">
        <f>K$2*'D1'!K36</f>
        <v>0</v>
      </c>
      <c r="L36" s="4">
        <f>L$2*'D1'!L36</f>
        <v>0</v>
      </c>
      <c r="M36" s="4">
        <f>M$2*'D1'!M36</f>
        <v>0</v>
      </c>
      <c r="N36" s="4">
        <f>N$2*'D1'!N36</f>
        <v>145320.30262274784</v>
      </c>
      <c r="O36" s="4">
        <f>O$2*'D1'!O36</f>
        <v>810196.8535911344</v>
      </c>
      <c r="P36" s="4">
        <f>P$2*'D1'!P36</f>
        <v>16419.56039328114</v>
      </c>
      <c r="Q36" s="4">
        <f>Q$2*'D1'!Q36</f>
        <v>1242.968609463685</v>
      </c>
      <c r="R36" s="4">
        <f>R$2*'D1'!R36</f>
        <v>1721.126169250978</v>
      </c>
      <c r="S36" s="4">
        <f>S$2*'D1'!S36</f>
        <v>0</v>
      </c>
      <c r="T36" s="4">
        <f>T$2*'D1'!T36</f>
        <v>0</v>
      </c>
      <c r="U36" s="4">
        <f>U$2*'D1'!U36</f>
        <v>126.23770469034632</v>
      </c>
      <c r="V36" s="4">
        <f>V$2*'D1'!V36</f>
        <v>66.3538171868</v>
      </c>
      <c r="W36" s="4">
        <f>W$2*'D1'!W36</f>
        <v>765.5593134222227</v>
      </c>
      <c r="X36" s="4">
        <f>X$2*'D1'!X36</f>
        <v>160330.50092951403</v>
      </c>
      <c r="Y36" s="4">
        <f>Y$2*'D1'!Y36</f>
        <v>3549.57465938868</v>
      </c>
      <c r="Z36" s="4">
        <f>Z$2*'D1'!Z36</f>
        <v>128163.14625285</v>
      </c>
      <c r="AA36" s="4">
        <f>AA$2*'D1'!AA36</f>
        <v>0</v>
      </c>
      <c r="AB36" s="4">
        <f>AB$2*'D1'!AB36</f>
        <v>0</v>
      </c>
      <c r="AC36" s="4">
        <f>AC$2*'D1'!AC36</f>
        <v>0</v>
      </c>
      <c r="AD36" s="4">
        <f>AD$2*'D1'!AD36</f>
        <v>0</v>
      </c>
      <c r="AE36" s="4">
        <f>AE$2*'D1'!AE36</f>
        <v>0</v>
      </c>
      <c r="AF36" s="4">
        <f>AF$2*'D1'!AF36</f>
        <v>0</v>
      </c>
      <c r="AG36" s="4">
        <f>AG$2*'D1'!AG36</f>
        <v>0</v>
      </c>
      <c r="AH36" s="4">
        <f>AH$2*A!AH35</f>
        <v>5477.16</v>
      </c>
      <c r="AI36" s="4">
        <f>AI$2*'D1'!AI36</f>
        <v>0</v>
      </c>
      <c r="AJ36" s="4">
        <f>AJ$2*'D1'!AJ36</f>
        <v>0</v>
      </c>
      <c r="AK36" s="4">
        <f>AK$2*'D1'!AK36</f>
        <v>0</v>
      </c>
    </row>
    <row r="37" spans="1:37" ht="15">
      <c r="A37" s="5">
        <v>34</v>
      </c>
      <c r="B37" s="5">
        <v>34</v>
      </c>
      <c r="C37" s="1" t="s">
        <v>281</v>
      </c>
      <c r="D37" s="4">
        <f>D$2*'D1'!D37</f>
        <v>0</v>
      </c>
      <c r="E37" s="4">
        <f>E$2*'D1'!E37</f>
        <v>6339839.13355535</v>
      </c>
      <c r="F37" s="4">
        <f>F$2*'D1'!F37</f>
        <v>10750.853386944</v>
      </c>
      <c r="G37" s="4">
        <f>G$2*'D1'!G37</f>
        <v>0</v>
      </c>
      <c r="H37" s="4">
        <f>H$2*'D1'!H37</f>
        <v>906.4350477313867</v>
      </c>
      <c r="I37" s="4">
        <f>I$2*'D1'!I37</f>
        <v>0</v>
      </c>
      <c r="J37" s="4">
        <f>J$2*'D1'!J37</f>
        <v>0</v>
      </c>
      <c r="K37" s="4">
        <f>K$2*'D1'!K37</f>
        <v>0</v>
      </c>
      <c r="L37" s="4">
        <f>L$2*'D1'!L37</f>
        <v>0</v>
      </c>
      <c r="M37" s="4">
        <f>M$2*'D1'!M37</f>
        <v>0</v>
      </c>
      <c r="N37" s="4">
        <f>N$2*'D1'!N37</f>
        <v>150662.02708718565</v>
      </c>
      <c r="O37" s="4">
        <f>O$2*'D1'!O37</f>
        <v>272148.66096944845</v>
      </c>
      <c r="P37" s="4">
        <f>P$2*'D1'!P37</f>
        <v>61796.30547512946</v>
      </c>
      <c r="Q37" s="4">
        <f>Q$2*'D1'!Q37</f>
        <v>79523.9874782812</v>
      </c>
      <c r="R37" s="4">
        <f>R$2*'D1'!R37</f>
        <v>1153.2189950524341</v>
      </c>
      <c r="S37" s="4">
        <f>S$2*'D1'!S37</f>
        <v>0</v>
      </c>
      <c r="T37" s="4">
        <f>T$2*'D1'!T37</f>
        <v>0</v>
      </c>
      <c r="U37" s="4">
        <f>U$2*'D1'!U37</f>
        <v>10154.311145158776</v>
      </c>
      <c r="V37" s="4">
        <f>V$2*'D1'!V37</f>
        <v>38550.72691182794</v>
      </c>
      <c r="W37" s="4">
        <f>W$2*'D1'!W37</f>
        <v>1019078.8138449105</v>
      </c>
      <c r="X37" s="4">
        <f>X$2*'D1'!X37</f>
        <v>20174.03654079978</v>
      </c>
      <c r="Y37" s="4">
        <f>Y$2*'D1'!Y37</f>
        <v>0</v>
      </c>
      <c r="Z37" s="4">
        <f>Z$2*'D1'!Z37</f>
        <v>3791.0189308499994</v>
      </c>
      <c r="AA37" s="4">
        <f>AA$2*'D1'!AA37</f>
        <v>0</v>
      </c>
      <c r="AB37" s="4">
        <f>AB$2*'D1'!AB37</f>
        <v>0</v>
      </c>
      <c r="AC37" s="4">
        <f>AC$2*'D1'!AC37</f>
        <v>203475</v>
      </c>
      <c r="AD37" s="4">
        <f>AD$2*'D1'!AD37</f>
        <v>0</v>
      </c>
      <c r="AE37" s="4">
        <f>AE$2*'D1'!AE37</f>
        <v>0</v>
      </c>
      <c r="AF37" s="4">
        <f>AF$2*'D1'!AF37</f>
        <v>0</v>
      </c>
      <c r="AG37" s="4">
        <f>AG$2*'D1'!AG37</f>
        <v>0</v>
      </c>
      <c r="AH37" s="4">
        <f>AH$2*A!AH36</f>
        <v>12110040</v>
      </c>
      <c r="AI37" s="4">
        <f>AI$2*'D1'!AI37</f>
        <v>0</v>
      </c>
      <c r="AJ37" s="4">
        <f>AJ$2*'D1'!AJ37</f>
        <v>0</v>
      </c>
      <c r="AK37" s="4">
        <f>AK$2*'D1'!AK37</f>
        <v>0</v>
      </c>
    </row>
    <row r="38" spans="1:37" ht="15">
      <c r="A38" s="5">
        <v>35</v>
      </c>
      <c r="B38" s="5">
        <v>35</v>
      </c>
      <c r="C38" s="1" t="s">
        <v>25</v>
      </c>
      <c r="D38" s="4">
        <f>D$2*'D1'!D38</f>
        <v>0</v>
      </c>
      <c r="E38" s="4">
        <f>E$2*'D1'!E38</f>
        <v>422.61804641016454</v>
      </c>
      <c r="F38" s="4">
        <f>F$2*'D1'!F38</f>
        <v>0</v>
      </c>
      <c r="G38" s="4">
        <f>G$2*'D1'!G38</f>
        <v>0</v>
      </c>
      <c r="H38" s="4">
        <f>H$2*'D1'!H38</f>
        <v>0</v>
      </c>
      <c r="I38" s="4">
        <f>I$2*'D1'!I38</f>
        <v>0</v>
      </c>
      <c r="J38" s="4">
        <f>J$2*'D1'!J38</f>
        <v>0</v>
      </c>
      <c r="K38" s="4">
        <f>K$2*'D1'!K38</f>
        <v>0</v>
      </c>
      <c r="L38" s="4">
        <f>L$2*'D1'!L38</f>
        <v>0</v>
      </c>
      <c r="M38" s="4">
        <f>M$2*'D1'!M38</f>
        <v>0</v>
      </c>
      <c r="N38" s="4">
        <f>N$2*'D1'!N38</f>
        <v>155235.78890044635</v>
      </c>
      <c r="O38" s="4">
        <f>O$2*'D1'!O38</f>
        <v>39985.526610984736</v>
      </c>
      <c r="P38" s="4">
        <f>P$2*'D1'!P38</f>
        <v>34592.60896719074</v>
      </c>
      <c r="Q38" s="4">
        <f>Q$2*'D1'!Q38</f>
        <v>84201.65057761373</v>
      </c>
      <c r="R38" s="4">
        <f>R$2*'D1'!R38</f>
        <v>288.1435946274109</v>
      </c>
      <c r="S38" s="4">
        <f>S$2*'D1'!S38</f>
        <v>0</v>
      </c>
      <c r="T38" s="4">
        <f>T$2*'D1'!T38</f>
        <v>0</v>
      </c>
      <c r="U38" s="4">
        <f>U$2*'D1'!U38</f>
        <v>0</v>
      </c>
      <c r="V38" s="4">
        <f>V$2*'D1'!V38</f>
        <v>0</v>
      </c>
      <c r="W38" s="4">
        <f>W$2*'D1'!W38</f>
        <v>516.5836136720326</v>
      </c>
      <c r="X38" s="4">
        <f>X$2*'D1'!X38</f>
        <v>145308.11894396725</v>
      </c>
      <c r="Y38" s="4">
        <f>Y$2*'D1'!Y38</f>
        <v>5200.203047134446</v>
      </c>
      <c r="Z38" s="4">
        <f>Z$2*'D1'!Z38</f>
        <v>49805.074907999995</v>
      </c>
      <c r="AA38" s="4">
        <f>AA$2*'D1'!AA38</f>
        <v>0</v>
      </c>
      <c r="AB38" s="4">
        <f>AB$2*'D1'!AB38</f>
        <v>0</v>
      </c>
      <c r="AC38" s="4">
        <f>AC$2*'D1'!AC38</f>
        <v>0</v>
      </c>
      <c r="AD38" s="4">
        <f>AD$2*'D1'!AD38</f>
        <v>0</v>
      </c>
      <c r="AE38" s="4">
        <f>AE$2*'D1'!AE38</f>
        <v>0</v>
      </c>
      <c r="AF38" s="4">
        <f>AF$2*'D1'!AF38</f>
        <v>0</v>
      </c>
      <c r="AG38" s="4">
        <f>AG$2*'D1'!AG38</f>
        <v>0</v>
      </c>
      <c r="AH38" s="4">
        <f>AH$2*A!AH37</f>
        <v>0</v>
      </c>
      <c r="AI38" s="4">
        <f>AI$2*'D1'!AI38</f>
        <v>0</v>
      </c>
      <c r="AJ38" s="4">
        <f>AJ$2*'D1'!AJ38</f>
        <v>0</v>
      </c>
      <c r="AK38" s="4">
        <f>AK$2*'D1'!AK38</f>
        <v>0</v>
      </c>
    </row>
    <row r="39" spans="1:37" ht="15">
      <c r="A39" s="5">
        <v>36</v>
      </c>
      <c r="B39" s="5">
        <v>36</v>
      </c>
      <c r="C39" s="1" t="s">
        <v>26</v>
      </c>
      <c r="D39" s="4">
        <f>D$2*'D1'!D39</f>
        <v>0</v>
      </c>
      <c r="E39" s="4">
        <f>E$2*'D1'!E39</f>
        <v>241607.8336499295</v>
      </c>
      <c r="F39" s="4">
        <f>F$2*'D1'!F39</f>
        <v>317290.049324856</v>
      </c>
      <c r="G39" s="4">
        <f>G$2*'D1'!G39</f>
        <v>0</v>
      </c>
      <c r="H39" s="4">
        <f>H$2*'D1'!H39</f>
        <v>75106.44205357392</v>
      </c>
      <c r="I39" s="4">
        <f>I$2*'D1'!I39</f>
        <v>0</v>
      </c>
      <c r="J39" s="4">
        <f>J$2*'D1'!J39</f>
        <v>0</v>
      </c>
      <c r="K39" s="4">
        <f>K$2*'D1'!K39</f>
        <v>0</v>
      </c>
      <c r="L39" s="4">
        <f>L$2*'D1'!L39</f>
        <v>0</v>
      </c>
      <c r="M39" s="4">
        <f>M$2*'D1'!M39</f>
        <v>0</v>
      </c>
      <c r="N39" s="4">
        <f>N$2*'D1'!N39</f>
        <v>291074.47390866064</v>
      </c>
      <c r="O39" s="4">
        <f>O$2*'D1'!O39</f>
        <v>388929.26508482697</v>
      </c>
      <c r="P39" s="4">
        <f>P$2*'D1'!P39</f>
        <v>85454.79443296736</v>
      </c>
      <c r="Q39" s="4">
        <f>Q$2*'D1'!Q39</f>
        <v>17255.197821156056</v>
      </c>
      <c r="R39" s="4">
        <f>R$2*'D1'!R39</f>
        <v>1721.126169250978</v>
      </c>
      <c r="S39" s="4">
        <f>S$2*'D1'!S39</f>
        <v>0</v>
      </c>
      <c r="T39" s="4">
        <f>T$2*'D1'!T39</f>
        <v>0</v>
      </c>
      <c r="U39" s="4">
        <f>U$2*'D1'!U39</f>
        <v>294.5841122908892</v>
      </c>
      <c r="V39" s="4">
        <f>V$2*'D1'!V39</f>
        <v>7802.217903655998</v>
      </c>
      <c r="W39" s="4">
        <f>W$2*'D1'!W39</f>
        <v>177446.8825990168</v>
      </c>
      <c r="X39" s="4">
        <f>X$2*'D1'!X39</f>
        <v>27291.97146065311</v>
      </c>
      <c r="Y39" s="4">
        <f>Y$2*'D1'!Y39</f>
        <v>6872.921062588854</v>
      </c>
      <c r="Z39" s="4">
        <f>Z$2*'D1'!Z39</f>
        <v>15137.135066699999</v>
      </c>
      <c r="AA39" s="4">
        <f>AA$2*'D1'!AA39</f>
        <v>0</v>
      </c>
      <c r="AB39" s="4">
        <f>AB$2*'D1'!AB39</f>
        <v>0</v>
      </c>
      <c r="AC39" s="4">
        <f>AC$2*'D1'!AC39</f>
        <v>0</v>
      </c>
      <c r="AD39" s="4">
        <f>AD$2*'D1'!AD39</f>
        <v>0</v>
      </c>
      <c r="AE39" s="4">
        <f>AE$2*'D1'!AE39</f>
        <v>0</v>
      </c>
      <c r="AF39" s="4">
        <f>AF$2*'D1'!AF39</f>
        <v>0</v>
      </c>
      <c r="AG39" s="4">
        <f>AG$2*'D1'!AG39</f>
        <v>0</v>
      </c>
      <c r="AH39" s="4">
        <f>AH$2*A!AH38</f>
        <v>0</v>
      </c>
      <c r="AI39" s="4">
        <f>AI$2*'D1'!AI39</f>
        <v>0</v>
      </c>
      <c r="AJ39" s="4">
        <f>AJ$2*'D1'!AJ39</f>
        <v>0</v>
      </c>
      <c r="AK39" s="4">
        <f>AK$2*'D1'!AK39</f>
        <v>0</v>
      </c>
    </row>
    <row r="40" spans="1:37" ht="15">
      <c r="A40" s="5">
        <v>37</v>
      </c>
      <c r="B40" s="5">
        <v>37</v>
      </c>
      <c r="C40" s="1" t="s">
        <v>247</v>
      </c>
      <c r="D40" s="4">
        <f>D$2*'D1'!D40</f>
        <v>5146623.911302276</v>
      </c>
      <c r="E40" s="4">
        <f>E$2*'D1'!E40</f>
        <v>1612434.956848032</v>
      </c>
      <c r="F40" s="4">
        <f>F$2*'D1'!F40</f>
        <v>4297948.380836392</v>
      </c>
      <c r="G40" s="4">
        <f>G$2*'D1'!G40</f>
        <v>26042401.114711303</v>
      </c>
      <c r="H40" s="4">
        <f>H$2*'D1'!H40</f>
        <v>1143589.096275869</v>
      </c>
      <c r="I40" s="4">
        <f>I$2*'D1'!I40</f>
        <v>2874168.573515873</v>
      </c>
      <c r="J40" s="4">
        <f>J$2*'D1'!J40</f>
        <v>-12045008.391254356</v>
      </c>
      <c r="K40" s="4">
        <f>K$2*'D1'!K40</f>
        <v>560676.6236141352</v>
      </c>
      <c r="L40" s="4">
        <f>L$2*'D1'!L40</f>
        <v>-2349672.422989187</v>
      </c>
      <c r="M40" s="4">
        <f>M$2*'D1'!M40</f>
        <v>0</v>
      </c>
      <c r="N40" s="4">
        <f>N$2*'D1'!N40</f>
        <v>27144.758591607646</v>
      </c>
      <c r="O40" s="4">
        <f>O$2*'D1'!O40</f>
        <v>40101.393325977224</v>
      </c>
      <c r="P40" s="4">
        <f>P$2*'D1'!P40</f>
        <v>15971.814354705568</v>
      </c>
      <c r="Q40" s="4">
        <f>Q$2*'D1'!Q40</f>
        <v>254.091610541889</v>
      </c>
      <c r="R40" s="4">
        <f>R$2*'D1'!R40</f>
        <v>8.38001505627817</v>
      </c>
      <c r="S40" s="4">
        <f>S$2*'D1'!S40</f>
        <v>0</v>
      </c>
      <c r="T40" s="4">
        <f>T$2*'D1'!T40</f>
        <v>0</v>
      </c>
      <c r="U40" s="4">
        <f>U$2*'D1'!U40</f>
        <v>0</v>
      </c>
      <c r="V40" s="4">
        <f>V$2*'D1'!V40</f>
        <v>84.2532402228</v>
      </c>
      <c r="W40" s="4">
        <f>W$2*'D1'!W40</f>
        <v>11755.579657898072</v>
      </c>
      <c r="X40" s="4">
        <f>X$2*'D1'!X40</f>
        <v>7629.16781464943</v>
      </c>
      <c r="Y40" s="4">
        <f>Y$2*'D1'!Y40</f>
        <v>3594.5156261062616</v>
      </c>
      <c r="Z40" s="4">
        <f>Z$2*'D1'!Z40</f>
        <v>13004.723522249998</v>
      </c>
      <c r="AA40" s="4">
        <f>AA$2*'D1'!AA40</f>
        <v>0</v>
      </c>
      <c r="AB40" s="4">
        <f>AB$2*'D1'!AB40</f>
        <v>0</v>
      </c>
      <c r="AC40" s="4">
        <f>AC$2*'D1'!AC40</f>
        <v>0</v>
      </c>
      <c r="AD40" s="4">
        <f>AD$2*'D1'!AD40</f>
        <v>0</v>
      </c>
      <c r="AE40" s="4">
        <f>AE$2*'D1'!AE40</f>
        <v>0</v>
      </c>
      <c r="AF40" s="4">
        <f>AF$2*'D1'!AF40</f>
        <v>0</v>
      </c>
      <c r="AG40" s="4">
        <f>AG$2*'D1'!AG40</f>
        <v>0</v>
      </c>
      <c r="AH40" s="4">
        <f>AH$2*A!AH39</f>
        <v>2620812.4714285713</v>
      </c>
      <c r="AI40" s="4">
        <f>AI$2*'D1'!AI40</f>
        <v>0</v>
      </c>
      <c r="AJ40" s="4">
        <f>AJ$2*'D1'!AJ40</f>
        <v>0</v>
      </c>
      <c r="AK40" s="4">
        <f>AK$2*'D1'!AK40</f>
        <v>0</v>
      </c>
    </row>
    <row r="41" spans="1:37" ht="15">
      <c r="A41" s="5">
        <v>38</v>
      </c>
      <c r="B41" s="5">
        <v>38</v>
      </c>
      <c r="C41" s="1" t="s">
        <v>282</v>
      </c>
      <c r="D41" s="4">
        <f>D$2*'D1'!D41</f>
        <v>18699.722510638254</v>
      </c>
      <c r="E41" s="4">
        <f>E$2*'D1'!E41</f>
        <v>0</v>
      </c>
      <c r="F41" s="4">
        <f>F$2*'D1'!F41</f>
        <v>28971.708493176004</v>
      </c>
      <c r="G41" s="4">
        <f>G$2*'D1'!G41</f>
        <v>0</v>
      </c>
      <c r="H41" s="4">
        <f>H$2*'D1'!H41</f>
        <v>947760.82589345</v>
      </c>
      <c r="I41" s="4">
        <f>I$2*'D1'!I41</f>
        <v>239486.00230836455</v>
      </c>
      <c r="J41" s="4">
        <f>J$2*'D1'!J41</f>
        <v>0</v>
      </c>
      <c r="K41" s="4">
        <f>K$2*'D1'!K41</f>
        <v>46717.58101260142</v>
      </c>
      <c r="L41" s="4">
        <f>L$2*'D1'!L41</f>
        <v>0</v>
      </c>
      <c r="M41" s="4">
        <f>M$2*'D1'!M41</f>
        <v>0</v>
      </c>
      <c r="N41" s="4">
        <f>N$2*'D1'!N41</f>
        <v>283560.382653393</v>
      </c>
      <c r="O41" s="4">
        <f>O$2*'D1'!O41</f>
        <v>467349.5459160691</v>
      </c>
      <c r="P41" s="4">
        <f>P$2*'D1'!P41</f>
        <v>50228.42998917212</v>
      </c>
      <c r="Q41" s="4">
        <f>Q$2*'D1'!Q41</f>
        <v>187.22539724139187</v>
      </c>
      <c r="R41" s="4">
        <f>R$2*'D1'!R41</f>
        <v>16.76003011255634</v>
      </c>
      <c r="S41" s="4">
        <f>S$2*'D1'!S41</f>
        <v>0</v>
      </c>
      <c r="T41" s="4">
        <f>T$2*'D1'!T41</f>
        <v>0</v>
      </c>
      <c r="U41" s="4">
        <f>U$2*'D1'!U41</f>
        <v>0.32831643683629536</v>
      </c>
      <c r="V41" s="4">
        <f>V$2*'D1'!V41</f>
        <v>3917.776154996</v>
      </c>
      <c r="W41" s="4">
        <f>W$2*'D1'!W41</f>
        <v>352437.4501086241</v>
      </c>
      <c r="X41" s="4">
        <f>X$2*'D1'!X41</f>
        <v>217509.93393209274</v>
      </c>
      <c r="Y41" s="4">
        <f>Y$2*'D1'!Y41</f>
        <v>58395.835126045866</v>
      </c>
      <c r="Z41" s="4">
        <f>Z$2*'D1'!Z41</f>
        <v>183700.13870699998</v>
      </c>
      <c r="AA41" s="4">
        <f>AA$2*'D1'!AA41</f>
        <v>0</v>
      </c>
      <c r="AB41" s="4">
        <f>AB$2*'D1'!AB41</f>
        <v>0</v>
      </c>
      <c r="AC41" s="4">
        <f>AC$2*'D1'!AC41</f>
        <v>0</v>
      </c>
      <c r="AD41" s="4">
        <f>AD$2*'D1'!AD41</f>
        <v>0</v>
      </c>
      <c r="AE41" s="4">
        <f>AE$2*'D1'!AE41</f>
        <v>0</v>
      </c>
      <c r="AF41" s="4">
        <f>AF$2*'D1'!AF41</f>
        <v>0</v>
      </c>
      <c r="AG41" s="4">
        <f>AG$2*'D1'!AG41</f>
        <v>0</v>
      </c>
      <c r="AH41" s="4">
        <f>AH$2*A!AH40</f>
        <v>0</v>
      </c>
      <c r="AI41" s="4">
        <f>AI$2*'D1'!AI41</f>
        <v>0</v>
      </c>
      <c r="AJ41" s="4">
        <f>AJ$2*'D1'!AJ41</f>
        <v>0</v>
      </c>
      <c r="AK41" s="4">
        <f>AK$2*'D1'!AK41</f>
        <v>0</v>
      </c>
    </row>
    <row r="42" spans="1:37" ht="15">
      <c r="A42" s="5">
        <v>39</v>
      </c>
      <c r="B42" s="5">
        <v>39</v>
      </c>
      <c r="C42" s="1" t="s">
        <v>283</v>
      </c>
      <c r="D42" s="4">
        <f>D$2*'D1'!D42</f>
        <v>9349.861255319127</v>
      </c>
      <c r="E42" s="4">
        <f>E$2*'D1'!E42</f>
        <v>0</v>
      </c>
      <c r="F42" s="4">
        <f>F$2*'D1'!F42</f>
        <v>3812562.105274512</v>
      </c>
      <c r="G42" s="4">
        <f>G$2*'D1'!G42</f>
        <v>0</v>
      </c>
      <c r="H42" s="4">
        <f>H$2*'D1'!H42</f>
        <v>22584.276048405958</v>
      </c>
      <c r="I42" s="4">
        <f>I$2*'D1'!I42</f>
        <v>6125.1338420632865</v>
      </c>
      <c r="J42" s="4">
        <f>J$2*'D1'!J42</f>
        <v>0</v>
      </c>
      <c r="K42" s="4">
        <f>K$2*'D1'!K42</f>
        <v>1194.8566251115033</v>
      </c>
      <c r="L42" s="4">
        <f>L$2*'D1'!L42</f>
        <v>0</v>
      </c>
      <c r="M42" s="4">
        <f>M$2*'D1'!M42</f>
        <v>0</v>
      </c>
      <c r="N42" s="4">
        <f>N$2*'D1'!N42</f>
        <v>350656.5840874885</v>
      </c>
      <c r="O42" s="4">
        <f>O$2*'D1'!O42</f>
        <v>54294.68224793817</v>
      </c>
      <c r="P42" s="4">
        <f>P$2*'D1'!P42</f>
        <v>38324.561170490575</v>
      </c>
      <c r="Q42" s="4">
        <f>Q$2*'D1'!Q42</f>
        <v>5974.124679436636</v>
      </c>
      <c r="R42" s="4">
        <f>R$2*'D1'!R42</f>
        <v>1539.988920726811</v>
      </c>
      <c r="S42" s="4">
        <f>S$2*'D1'!S42</f>
        <v>0</v>
      </c>
      <c r="T42" s="4">
        <f>T$2*'D1'!T42</f>
        <v>0</v>
      </c>
      <c r="U42" s="4">
        <f>U$2*'D1'!U42</f>
        <v>386.9583386640563</v>
      </c>
      <c r="V42" s="4">
        <f>V$2*'D1'!V42</f>
        <v>42.1266156652</v>
      </c>
      <c r="W42" s="4">
        <f>W$2*'D1'!W42</f>
        <v>6556.835489821851</v>
      </c>
      <c r="X42" s="4">
        <f>X$2*'D1'!X42</f>
        <v>60325.481585939306</v>
      </c>
      <c r="Y42" s="4">
        <f>Y$2*'D1'!Y42</f>
        <v>7731.3696980247</v>
      </c>
      <c r="Z42" s="4">
        <f>Z$2*'D1'!Z42</f>
        <v>88556.28123869999</v>
      </c>
      <c r="AA42" s="4">
        <f>AA$2*'D1'!AA42</f>
        <v>0</v>
      </c>
      <c r="AB42" s="4">
        <f>AB$2*'D1'!AB42</f>
        <v>0</v>
      </c>
      <c r="AC42" s="4">
        <f>AC$2*'D1'!AC42</f>
        <v>0</v>
      </c>
      <c r="AD42" s="4">
        <f>AD$2*'D1'!AD42</f>
        <v>0</v>
      </c>
      <c r="AE42" s="4">
        <f>AE$2*'D1'!AE42</f>
        <v>0</v>
      </c>
      <c r="AF42" s="4">
        <f>AF$2*'D1'!AF42</f>
        <v>0</v>
      </c>
      <c r="AG42" s="4">
        <f>AG$2*'D1'!AG42</f>
        <v>0</v>
      </c>
      <c r="AH42" s="4">
        <f>AH$2*A!AH41</f>
        <v>0</v>
      </c>
      <c r="AI42" s="4">
        <f>AI$2*'D1'!AI42</f>
        <v>0</v>
      </c>
      <c r="AJ42" s="4">
        <f>AJ$2*'D1'!AJ42</f>
        <v>0</v>
      </c>
      <c r="AK42" s="4">
        <f>AK$2*'D1'!AK42</f>
        <v>0</v>
      </c>
    </row>
    <row r="43" spans="1:37" ht="15">
      <c r="A43" s="5">
        <v>40</v>
      </c>
      <c r="B43" s="5">
        <v>40</v>
      </c>
      <c r="C43" s="1" t="s">
        <v>248</v>
      </c>
      <c r="D43" s="4">
        <f>D$2*'D1'!D43</f>
        <v>0</v>
      </c>
      <c r="E43" s="4">
        <f>E$2*'D1'!E43</f>
        <v>80549.70920899443</v>
      </c>
      <c r="F43" s="4">
        <f>F$2*'D1'!F43</f>
        <v>202949.80139192403</v>
      </c>
      <c r="G43" s="4">
        <f>G$2*'D1'!G43</f>
        <v>0</v>
      </c>
      <c r="H43" s="4">
        <f>H$2*'D1'!H43</f>
        <v>14477.427382075952</v>
      </c>
      <c r="I43" s="4">
        <f>I$2*'D1'!I43</f>
        <v>0</v>
      </c>
      <c r="J43" s="4">
        <f>J$2*'D1'!J43</f>
        <v>0</v>
      </c>
      <c r="K43" s="4">
        <f>K$2*'D1'!K43</f>
        <v>0</v>
      </c>
      <c r="L43" s="4">
        <f>L$2*'D1'!L43</f>
        <v>0</v>
      </c>
      <c r="M43" s="4">
        <f>M$2*'D1'!M43</f>
        <v>0</v>
      </c>
      <c r="N43" s="4">
        <f>N$2*'D1'!N43</f>
        <v>88834.98671741679</v>
      </c>
      <c r="O43" s="4">
        <f>O$2*'D1'!O43</f>
        <v>151654.18334040322</v>
      </c>
      <c r="P43" s="4">
        <f>P$2*'D1'!P43</f>
        <v>10859.128062005211</v>
      </c>
      <c r="Q43" s="4">
        <f>Q$2*'D1'!Q43</f>
        <v>2379.6942355721358</v>
      </c>
      <c r="R43" s="4">
        <f>R$2*'D1'!R43</f>
        <v>569.1964072841249</v>
      </c>
      <c r="S43" s="4">
        <f>S$2*'D1'!S43</f>
        <v>0</v>
      </c>
      <c r="T43" s="4">
        <f>T$2*'D1'!T43</f>
        <v>0</v>
      </c>
      <c r="U43" s="4">
        <f>U$2*'D1'!U43</f>
        <v>1770.684378473551</v>
      </c>
      <c r="V43" s="4">
        <f>V$2*'D1'!V43</f>
        <v>37641.343275033076</v>
      </c>
      <c r="W43" s="4">
        <f>W$2*'D1'!W43</f>
        <v>18777.019010868135</v>
      </c>
      <c r="X43" s="4">
        <f>X$2*'D1'!X43</f>
        <v>9477.471357373775</v>
      </c>
      <c r="Y43" s="4">
        <f>Y$2*'D1'!Y43</f>
        <v>44.940966717582</v>
      </c>
      <c r="Z43" s="4">
        <f>Z$2*'D1'!Z43</f>
        <v>9323.22421755</v>
      </c>
      <c r="AA43" s="4">
        <f>AA$2*'D1'!AA43</f>
        <v>0</v>
      </c>
      <c r="AB43" s="4">
        <f>AB$2*'D1'!AB43</f>
        <v>0</v>
      </c>
      <c r="AC43" s="4">
        <f>AC$2*'D1'!AC43</f>
        <v>27376.636363636364</v>
      </c>
      <c r="AD43" s="4">
        <f>AD$2*'D1'!AD43</f>
        <v>0</v>
      </c>
      <c r="AE43" s="4">
        <f>AE$2*'D1'!AE43</f>
        <v>0</v>
      </c>
      <c r="AF43" s="4">
        <f>AF$2*'D1'!AF43</f>
        <v>0</v>
      </c>
      <c r="AG43" s="4">
        <f>AG$2*'D1'!AG43</f>
        <v>0</v>
      </c>
      <c r="AH43" s="4">
        <f>AH$2*A!AH42</f>
        <v>0</v>
      </c>
      <c r="AI43" s="4">
        <f>AI$2*'D1'!AI43</f>
        <v>0</v>
      </c>
      <c r="AJ43" s="4">
        <f>AJ$2*'D1'!AJ43</f>
        <v>0</v>
      </c>
      <c r="AK43" s="4">
        <f>AK$2*'D1'!AK43</f>
        <v>0</v>
      </c>
    </row>
    <row r="44" spans="1:37" ht="15">
      <c r="A44" s="5">
        <v>41</v>
      </c>
      <c r="B44" s="5">
        <v>41</v>
      </c>
      <c r="C44" s="1" t="s">
        <v>284</v>
      </c>
      <c r="D44" s="4">
        <f>D$2*'D1'!D44</f>
        <v>0</v>
      </c>
      <c r="E44" s="4">
        <f>E$2*'D1'!E44</f>
        <v>7521.310789317998</v>
      </c>
      <c r="F44" s="4">
        <f>F$2*'D1'!F44</f>
        <v>76852.135488636</v>
      </c>
      <c r="G44" s="4">
        <f>G$2*'D1'!G44</f>
        <v>0</v>
      </c>
      <c r="H44" s="4">
        <f>H$2*'D1'!H44</f>
        <v>0</v>
      </c>
      <c r="I44" s="4">
        <f>I$2*'D1'!I44</f>
        <v>0</v>
      </c>
      <c r="J44" s="4">
        <f>J$2*'D1'!J44</f>
        <v>0</v>
      </c>
      <c r="K44" s="4">
        <f>K$2*'D1'!K44</f>
        <v>0</v>
      </c>
      <c r="L44" s="4">
        <f>L$2*'D1'!L44</f>
        <v>0</v>
      </c>
      <c r="M44" s="4">
        <f>M$2*'D1'!M44</f>
        <v>0</v>
      </c>
      <c r="N44" s="4">
        <f>N$2*'D1'!N44</f>
        <v>254934.1213095145</v>
      </c>
      <c r="O44" s="4">
        <f>O$2*'D1'!O44</f>
        <v>75704.70265668306</v>
      </c>
      <c r="P44" s="4">
        <f>P$2*'D1'!P44</f>
        <v>64110.02761535494</v>
      </c>
      <c r="Q44" s="4">
        <f>Q$2*'D1'!Q44</f>
        <v>3888.641782386687</v>
      </c>
      <c r="R44" s="4">
        <f>R$2*'D1'!R44</f>
        <v>1079.7327091743025</v>
      </c>
      <c r="S44" s="4">
        <f>S$2*'D1'!S44</f>
        <v>0</v>
      </c>
      <c r="T44" s="4">
        <f>T$2*'D1'!T44</f>
        <v>0</v>
      </c>
      <c r="U44" s="4">
        <f>U$2*'D1'!U44</f>
        <v>2.058978453520781</v>
      </c>
      <c r="V44" s="4">
        <f>V$2*'D1'!V44</f>
        <v>16909.152655867998</v>
      </c>
      <c r="W44" s="4">
        <f>W$2*'D1'!W44</f>
        <v>771.3263590022971</v>
      </c>
      <c r="X44" s="4">
        <f>X$2*'D1'!X44</f>
        <v>83763.5435319757</v>
      </c>
      <c r="Y44" s="4">
        <f>Y$2*'D1'!Y44</f>
        <v>21794.083724126376</v>
      </c>
      <c r="Z44" s="4">
        <f>Z$2*'D1'!Z44</f>
        <v>80791.51544459998</v>
      </c>
      <c r="AA44" s="4">
        <f>AA$2*'D1'!AA44</f>
        <v>0</v>
      </c>
      <c r="AB44" s="4">
        <f>AB$2*'D1'!AB44</f>
        <v>0</v>
      </c>
      <c r="AC44" s="4">
        <f>AC$2*'D1'!AC44</f>
        <v>0</v>
      </c>
      <c r="AD44" s="4">
        <f>AD$2*'D1'!AD44</f>
        <v>0</v>
      </c>
      <c r="AE44" s="4">
        <f>AE$2*'D1'!AE44</f>
        <v>0</v>
      </c>
      <c r="AF44" s="4">
        <f>AF$2*'D1'!AF44</f>
        <v>0</v>
      </c>
      <c r="AG44" s="4">
        <f>AG$2*'D1'!AG44</f>
        <v>0</v>
      </c>
      <c r="AH44" s="4">
        <f>AH$2*A!AH43</f>
        <v>83578.71428571428</v>
      </c>
      <c r="AI44" s="4">
        <f>AI$2*'D1'!AI44</f>
        <v>0</v>
      </c>
      <c r="AJ44" s="4">
        <f>AJ$2*'D1'!AJ44</f>
        <v>0</v>
      </c>
      <c r="AK44" s="4">
        <f>AK$2*'D1'!AK44</f>
        <v>0</v>
      </c>
    </row>
    <row r="45" spans="1:37" ht="15">
      <c r="A45" s="5">
        <v>42</v>
      </c>
      <c r="B45" s="5">
        <v>42</v>
      </c>
      <c r="C45" s="1" t="s">
        <v>285</v>
      </c>
      <c r="D45" s="4">
        <f>D$2*'D1'!D45</f>
        <v>0</v>
      </c>
      <c r="E45" s="4">
        <f>E$2*'D1'!E45</f>
        <v>284.541310636462</v>
      </c>
      <c r="F45" s="4">
        <f>F$2*'D1'!F45</f>
        <v>3011.7262205520005</v>
      </c>
      <c r="G45" s="4">
        <f>G$2*'D1'!G45</f>
        <v>0</v>
      </c>
      <c r="H45" s="4">
        <f>H$2*'D1'!H45</f>
        <v>0</v>
      </c>
      <c r="I45" s="4">
        <f>I$2*'D1'!I45</f>
        <v>0</v>
      </c>
      <c r="J45" s="4">
        <f>J$2*'D1'!J45</f>
        <v>0</v>
      </c>
      <c r="K45" s="4">
        <f>K$2*'D1'!K45</f>
        <v>0</v>
      </c>
      <c r="L45" s="4">
        <f>L$2*'D1'!L45</f>
        <v>0</v>
      </c>
      <c r="M45" s="4">
        <f>M$2*'D1'!M45</f>
        <v>0</v>
      </c>
      <c r="N45" s="4">
        <f>N$2*'D1'!N45</f>
        <v>100560.77865414017</v>
      </c>
      <c r="O45" s="4">
        <f>O$2*'D1'!O45</f>
        <v>94706.84391545155</v>
      </c>
      <c r="P45" s="4">
        <f>P$2*'D1'!P45</f>
        <v>52989.1629528031</v>
      </c>
      <c r="Q45" s="4">
        <f>Q$2*'D1'!Q45</f>
        <v>33079.45867768147</v>
      </c>
      <c r="R45" s="4">
        <f>R$2*'D1'!R45</f>
        <v>3722.015918073088</v>
      </c>
      <c r="S45" s="4">
        <f>S$2*'D1'!S45</f>
        <v>0</v>
      </c>
      <c r="T45" s="4">
        <f>T$2*'D1'!T45</f>
        <v>0</v>
      </c>
      <c r="U45" s="4">
        <f>U$2*'D1'!U45</f>
        <v>187.24293472635506</v>
      </c>
      <c r="V45" s="4">
        <f>V$2*'D1'!V45</f>
        <v>11.10455434484</v>
      </c>
      <c r="W45" s="4">
        <f>W$2*'D1'!W45</f>
        <v>58.59415478766266</v>
      </c>
      <c r="X45" s="4">
        <f>X$2*'D1'!X45</f>
        <v>39561.560935759415</v>
      </c>
      <c r="Y45" s="4">
        <f>Y$2*'D1'!Y45</f>
        <v>226.228256188506</v>
      </c>
      <c r="Z45" s="4">
        <f>Z$2*'D1'!Z45</f>
        <v>45412.57653299999</v>
      </c>
      <c r="AA45" s="4">
        <f>AA$2*'D1'!AA45</f>
        <v>0</v>
      </c>
      <c r="AB45" s="4">
        <f>AB$2*'D1'!AB45</f>
        <v>0</v>
      </c>
      <c r="AC45" s="4">
        <f>AC$2*'D1'!AC45</f>
        <v>0</v>
      </c>
      <c r="AD45" s="4">
        <f>AD$2*'D1'!AD45</f>
        <v>0</v>
      </c>
      <c r="AE45" s="4">
        <f>AE$2*'D1'!AE45</f>
        <v>0</v>
      </c>
      <c r="AF45" s="4">
        <f>AF$2*'D1'!AF45</f>
        <v>0</v>
      </c>
      <c r="AG45" s="4">
        <f>AG$2*'D1'!AG45</f>
        <v>0</v>
      </c>
      <c r="AH45" s="4">
        <f>AH$2*A!AH44</f>
        <v>0</v>
      </c>
      <c r="AI45" s="4">
        <f>AI$2*'D1'!AI45</f>
        <v>0</v>
      </c>
      <c r="AJ45" s="4">
        <f>AJ$2*'D1'!AJ45</f>
        <v>0</v>
      </c>
      <c r="AK45" s="4">
        <f>AK$2*'D1'!AK45</f>
        <v>0</v>
      </c>
    </row>
    <row r="46" spans="1:37" ht="15">
      <c r="A46" s="5">
        <v>43</v>
      </c>
      <c r="B46" s="5">
        <v>43</v>
      </c>
      <c r="C46" s="1" t="s">
        <v>27</v>
      </c>
      <c r="D46" s="4">
        <f>D$2*'D1'!D46</f>
        <v>0</v>
      </c>
      <c r="E46" s="4">
        <f>E$2*'D1'!E46</f>
        <v>2327.9479564089675</v>
      </c>
      <c r="F46" s="4">
        <f>F$2*'D1'!F46</f>
        <v>22965.076392516003</v>
      </c>
      <c r="G46" s="4">
        <f>G$2*'D1'!G46</f>
        <v>0</v>
      </c>
      <c r="H46" s="4">
        <f>H$2*'D1'!H46</f>
        <v>0</v>
      </c>
      <c r="I46" s="4">
        <f>I$2*'D1'!I46</f>
        <v>0</v>
      </c>
      <c r="J46" s="4">
        <f>J$2*'D1'!J46</f>
        <v>0</v>
      </c>
      <c r="K46" s="4">
        <f>K$2*'D1'!K46</f>
        <v>0</v>
      </c>
      <c r="L46" s="4">
        <f>L$2*'D1'!L46</f>
        <v>0</v>
      </c>
      <c r="M46" s="4">
        <f>M$2*'D1'!M46</f>
        <v>0</v>
      </c>
      <c r="N46" s="4">
        <f>N$2*'D1'!N46</f>
        <v>157337.10402866724</v>
      </c>
      <c r="O46" s="4">
        <f>O$2*'D1'!O46</f>
        <v>14042.125062003852</v>
      </c>
      <c r="P46" s="4">
        <f>P$2*'D1'!P46</f>
        <v>75230.15706273673</v>
      </c>
      <c r="Q46" s="4">
        <f>Q$2*'D1'!Q46</f>
        <v>10585.664523394253</v>
      </c>
      <c r="R46" s="4">
        <f>R$2*'D1'!R46</f>
        <v>3796.1468204940106</v>
      </c>
      <c r="S46" s="4">
        <f>S$2*'D1'!S46</f>
        <v>0</v>
      </c>
      <c r="T46" s="4">
        <f>T$2*'D1'!T46</f>
        <v>0</v>
      </c>
      <c r="U46" s="4">
        <f>U$2*'D1'!U46</f>
        <v>172.71394009905006</v>
      </c>
      <c r="V46" s="4">
        <f>V$2*'D1'!V46</f>
        <v>27.17504670691448</v>
      </c>
      <c r="W46" s="4">
        <f>W$2*'D1'!W46</f>
        <v>80.86392050931384</v>
      </c>
      <c r="X46" s="4">
        <f>X$2*'D1'!X46</f>
        <v>249835.58312612277</v>
      </c>
      <c r="Y46" s="4">
        <f>Y$2*'D1'!Y46</f>
        <v>1898.9462716429139</v>
      </c>
      <c r="Z46" s="4">
        <f>Z$2*'D1'!Z46</f>
        <v>141532.154307</v>
      </c>
      <c r="AA46" s="4">
        <f>AA$2*'D1'!AA46</f>
        <v>0</v>
      </c>
      <c r="AB46" s="4">
        <f>AB$2*'D1'!AB46</f>
        <v>0</v>
      </c>
      <c r="AC46" s="4">
        <f>AC$2*'D1'!AC46</f>
        <v>0</v>
      </c>
      <c r="AD46" s="4">
        <f>AD$2*'D1'!AD46</f>
        <v>0</v>
      </c>
      <c r="AE46" s="4">
        <f>AE$2*'D1'!AE46</f>
        <v>0</v>
      </c>
      <c r="AF46" s="4">
        <f>AF$2*'D1'!AF46</f>
        <v>0</v>
      </c>
      <c r="AG46" s="4">
        <f>AG$2*'D1'!AG46</f>
        <v>0</v>
      </c>
      <c r="AH46" s="4">
        <f>AH$2*A!AH45</f>
        <v>0</v>
      </c>
      <c r="AI46" s="4">
        <f>AI$2*'D1'!AI46</f>
        <v>0</v>
      </c>
      <c r="AJ46" s="4">
        <f>AJ$2*'D1'!AJ46</f>
        <v>0</v>
      </c>
      <c r="AK46" s="4">
        <f>AK$2*'D1'!AK46</f>
        <v>0</v>
      </c>
    </row>
    <row r="47" spans="1:37" ht="15">
      <c r="A47" s="5">
        <v>44</v>
      </c>
      <c r="B47" s="5">
        <v>44</v>
      </c>
      <c r="C47" s="1" t="s">
        <v>286</v>
      </c>
      <c r="D47" s="4">
        <f>D$2*'D1'!D47</f>
        <v>0</v>
      </c>
      <c r="E47" s="4">
        <f>E$2*'D1'!E47</f>
        <v>0</v>
      </c>
      <c r="F47" s="4">
        <f>F$2*'D1'!F47</f>
        <v>4390.108855884</v>
      </c>
      <c r="G47" s="4">
        <f>G$2*'D1'!G47</f>
        <v>0</v>
      </c>
      <c r="H47" s="4">
        <f>H$2*'D1'!H47</f>
        <v>0</v>
      </c>
      <c r="I47" s="4">
        <f>I$2*'D1'!I47</f>
        <v>0</v>
      </c>
      <c r="J47" s="4">
        <f>J$2*'D1'!J47</f>
        <v>0</v>
      </c>
      <c r="K47" s="4">
        <f>K$2*'D1'!K47</f>
        <v>0</v>
      </c>
      <c r="L47" s="4">
        <f>L$2*'D1'!L47</f>
        <v>0</v>
      </c>
      <c r="M47" s="4">
        <f>M$2*'D1'!M47</f>
        <v>0</v>
      </c>
      <c r="N47" s="4">
        <f>N$2*'D1'!N47</f>
        <v>123388.01493912988</v>
      </c>
      <c r="O47" s="4">
        <f>O$2*'D1'!O47</f>
        <v>9418.199071641271</v>
      </c>
      <c r="P47" s="4">
        <f>P$2*'D1'!P47</f>
        <v>38064.29500028409</v>
      </c>
      <c r="Q47" s="4">
        <f>Q$2*'D1'!Q47</f>
        <v>16693.521629431878</v>
      </c>
      <c r="R47" s="4">
        <f>R$2*'D1'!R47</f>
        <v>5360.631169846865</v>
      </c>
      <c r="S47" s="4">
        <f>S$2*'D1'!S47</f>
        <v>0</v>
      </c>
      <c r="T47" s="4">
        <f>T$2*'D1'!T47</f>
        <v>0</v>
      </c>
      <c r="U47" s="4">
        <f>U$2*'D1'!U47</f>
        <v>11048.010562496413</v>
      </c>
      <c r="V47" s="4">
        <f>V$2*'D1'!V47</f>
        <v>4513.891213162514</v>
      </c>
      <c r="W47" s="4">
        <f>W$2*'D1'!W47</f>
        <v>1262.5647705607491</v>
      </c>
      <c r="X47" s="4">
        <f>X$2*'D1'!X47</f>
        <v>57179.43300257871</v>
      </c>
      <c r="Y47" s="4">
        <f>Y$2*'D1'!Y47</f>
        <v>135.584611453044</v>
      </c>
      <c r="Z47" s="4">
        <f>Z$2*'D1'!Z47</f>
        <v>34758.71814104999</v>
      </c>
      <c r="AA47" s="4">
        <f>AA$2*'D1'!AA47</f>
        <v>0</v>
      </c>
      <c r="AB47" s="4">
        <f>AB$2*'D1'!AB47</f>
        <v>0</v>
      </c>
      <c r="AC47" s="4">
        <f>AC$2*'D1'!AC47</f>
        <v>0</v>
      </c>
      <c r="AD47" s="4">
        <f>AD$2*'D1'!AD47</f>
        <v>0</v>
      </c>
      <c r="AE47" s="4">
        <f>AE$2*'D1'!AE47</f>
        <v>0</v>
      </c>
      <c r="AF47" s="4">
        <f>AF$2*'D1'!AF47</f>
        <v>0</v>
      </c>
      <c r="AG47" s="4">
        <f>AG$2*'D1'!AG47</f>
        <v>0</v>
      </c>
      <c r="AH47" s="4">
        <f>AH$2*A!AH46</f>
        <v>0</v>
      </c>
      <c r="AI47" s="4">
        <f>AI$2*'D1'!AI47</f>
        <v>0</v>
      </c>
      <c r="AJ47" s="4">
        <f>AJ$2*'D1'!AJ47</f>
        <v>0</v>
      </c>
      <c r="AK47" s="4">
        <f>AK$2*'D1'!AK47</f>
        <v>0</v>
      </c>
    </row>
    <row r="48" spans="1:37" ht="15">
      <c r="A48" s="5">
        <v>45</v>
      </c>
      <c r="B48" s="5">
        <v>45</v>
      </c>
      <c r="C48" s="1" t="s">
        <v>287</v>
      </c>
      <c r="D48" s="4">
        <f>D$2*'D1'!D48</f>
        <v>0</v>
      </c>
      <c r="E48" s="4">
        <f>E$2*'D1'!E48</f>
        <v>0</v>
      </c>
      <c r="F48" s="4">
        <f>F$2*'D1'!F48</f>
        <v>18279.283657248</v>
      </c>
      <c r="G48" s="4">
        <f>G$2*'D1'!G48</f>
        <v>0</v>
      </c>
      <c r="H48" s="4">
        <f>H$2*'D1'!H48</f>
        <v>0</v>
      </c>
      <c r="I48" s="4">
        <f>I$2*'D1'!I48</f>
        <v>0</v>
      </c>
      <c r="J48" s="4">
        <f>J$2*'D1'!J48</f>
        <v>0</v>
      </c>
      <c r="K48" s="4">
        <f>K$2*'D1'!K48</f>
        <v>0</v>
      </c>
      <c r="L48" s="4">
        <f>L$2*'D1'!L48</f>
        <v>0</v>
      </c>
      <c r="M48" s="4">
        <f>M$2*'D1'!M48</f>
        <v>0</v>
      </c>
      <c r="N48" s="4">
        <f>N$2*'D1'!N48</f>
        <v>131989.80132731475</v>
      </c>
      <c r="O48" s="4">
        <f>O$2*'D1'!O48</f>
        <v>9526.392494250154</v>
      </c>
      <c r="P48" s="4">
        <f>P$2*'D1'!P48</f>
        <v>58026.12208298575</v>
      </c>
      <c r="Q48" s="4">
        <f>Q$2*'D1'!Q48</f>
        <v>18203.21213417199</v>
      </c>
      <c r="R48" s="4">
        <f>R$2*'D1'!R48</f>
        <v>5946.587607243548</v>
      </c>
      <c r="S48" s="4">
        <f>S$2*'D1'!S48</f>
        <v>0</v>
      </c>
      <c r="T48" s="4">
        <f>T$2*'D1'!T48</f>
        <v>0</v>
      </c>
      <c r="U48" s="4">
        <f>U$2*'D1'!U48</f>
        <v>1940.1363087732122</v>
      </c>
      <c r="V48" s="4">
        <f>V$2*'D1'!V48</f>
        <v>581.6903880919999</v>
      </c>
      <c r="W48" s="4">
        <f>W$2*'D1'!W48</f>
        <v>2827.0994254218067</v>
      </c>
      <c r="X48" s="4">
        <f>X$2*'D1'!X48</f>
        <v>49471.61397334526</v>
      </c>
      <c r="Y48" s="4">
        <f>Y$2*'D1'!Y48</f>
        <v>180.52557817062598</v>
      </c>
      <c r="Z48" s="4">
        <f>Z$2*'D1'!Z48</f>
        <v>31905.9368631</v>
      </c>
      <c r="AA48" s="4">
        <f>AA$2*'D1'!AA48</f>
        <v>0</v>
      </c>
      <c r="AB48" s="4">
        <f>AB$2*'D1'!AB48</f>
        <v>0</v>
      </c>
      <c r="AC48" s="4">
        <f>AC$2*'D1'!AC48</f>
        <v>0</v>
      </c>
      <c r="AD48" s="4">
        <f>AD$2*'D1'!AD48</f>
        <v>0</v>
      </c>
      <c r="AE48" s="4">
        <f>AE$2*'D1'!AE48</f>
        <v>0</v>
      </c>
      <c r="AF48" s="4">
        <f>AF$2*'D1'!AF48</f>
        <v>0</v>
      </c>
      <c r="AG48" s="4">
        <f>AG$2*'D1'!AG48</f>
        <v>0</v>
      </c>
      <c r="AH48" s="4">
        <f>AH$2*A!AH47</f>
        <v>0</v>
      </c>
      <c r="AI48" s="4">
        <f>AI$2*'D1'!AI48</f>
        <v>0</v>
      </c>
      <c r="AJ48" s="4">
        <f>AJ$2*'D1'!AJ48</f>
        <v>0</v>
      </c>
      <c r="AK48" s="4">
        <f>AK$2*'D1'!AK48</f>
        <v>0</v>
      </c>
    </row>
    <row r="49" spans="1:37" ht="15">
      <c r="A49" s="5">
        <v>46</v>
      </c>
      <c r="B49" s="5">
        <v>46</v>
      </c>
      <c r="C49" s="1" t="s">
        <v>288</v>
      </c>
      <c r="D49" s="4">
        <f>D$2*'D1'!D49</f>
        <v>0</v>
      </c>
      <c r="E49" s="4">
        <f>E$2*'D1'!E49</f>
        <v>0</v>
      </c>
      <c r="F49" s="4">
        <f>F$2*'D1'!F49</f>
        <v>9351.224005787999</v>
      </c>
      <c r="G49" s="4">
        <f>G$2*'D1'!G49</f>
        <v>0</v>
      </c>
      <c r="H49" s="4">
        <f>H$2*'D1'!H49</f>
        <v>0</v>
      </c>
      <c r="I49" s="4">
        <f>I$2*'D1'!I49</f>
        <v>0</v>
      </c>
      <c r="J49" s="4">
        <f>J$2*'D1'!J49</f>
        <v>0</v>
      </c>
      <c r="K49" s="4">
        <f>K$2*'D1'!K49</f>
        <v>0</v>
      </c>
      <c r="L49" s="4">
        <f>L$2*'D1'!L49</f>
        <v>0</v>
      </c>
      <c r="M49" s="4">
        <f>M$2*'D1'!M49</f>
        <v>0</v>
      </c>
      <c r="N49" s="4">
        <f>N$2*'D1'!N49</f>
        <v>57093.034381262536</v>
      </c>
      <c r="O49" s="4">
        <f>O$2*'D1'!O49</f>
        <v>1002.8993145376521</v>
      </c>
      <c r="P49" s="4">
        <f>P$2*'D1'!P49</f>
        <v>36085.095762442645</v>
      </c>
      <c r="Q49" s="4">
        <f>Q$2*'D1'!Q49</f>
        <v>8901.378906147285</v>
      </c>
      <c r="R49" s="4">
        <f>R$2*'D1'!R49</f>
        <v>2116.276109981633</v>
      </c>
      <c r="S49" s="4">
        <f>S$2*'D1'!S49</f>
        <v>0</v>
      </c>
      <c r="T49" s="4">
        <f>T$2*'D1'!T49</f>
        <v>0</v>
      </c>
      <c r="U49" s="4">
        <f>U$2*'D1'!U49</f>
        <v>26.043889632789703</v>
      </c>
      <c r="V49" s="4">
        <f>V$2*'D1'!V49</f>
        <v>0</v>
      </c>
      <c r="W49" s="4">
        <f>W$2*'D1'!W49</f>
        <v>1.0029237785069627</v>
      </c>
      <c r="X49" s="4">
        <f>X$2*'D1'!X49</f>
        <v>36651.465996150866</v>
      </c>
      <c r="Y49" s="4">
        <f>Y$2*'D1'!Y49</f>
        <v>0</v>
      </c>
      <c r="Z49" s="4">
        <f>Z$2*'D1'!Z49</f>
        <v>11447.436431699998</v>
      </c>
      <c r="AA49" s="4">
        <f>AA$2*'D1'!AA49</f>
        <v>0</v>
      </c>
      <c r="AB49" s="4">
        <f>AB$2*'D1'!AB49</f>
        <v>0</v>
      </c>
      <c r="AC49" s="4">
        <f>AC$2*'D1'!AC49</f>
        <v>0</v>
      </c>
      <c r="AD49" s="4">
        <f>AD$2*'D1'!AD49</f>
        <v>0</v>
      </c>
      <c r="AE49" s="4">
        <f>AE$2*'D1'!AE49</f>
        <v>0</v>
      </c>
      <c r="AF49" s="4">
        <f>AF$2*'D1'!AF49</f>
        <v>0</v>
      </c>
      <c r="AG49" s="4">
        <f>AG$2*'D1'!AG49</f>
        <v>0</v>
      </c>
      <c r="AH49" s="4">
        <f>AH$2*A!AH48</f>
        <v>0</v>
      </c>
      <c r="AI49" s="4">
        <f>AI$2*'D1'!AI49</f>
        <v>0</v>
      </c>
      <c r="AJ49" s="4">
        <f>AJ$2*'D1'!AJ49</f>
        <v>0</v>
      </c>
      <c r="AK49" s="4">
        <f>AK$2*'D1'!AK49</f>
        <v>0</v>
      </c>
    </row>
    <row r="50" spans="1:37" ht="15">
      <c r="A50" s="5">
        <v>47</v>
      </c>
      <c r="B50" s="5">
        <v>47</v>
      </c>
      <c r="C50" s="1" t="s">
        <v>289</v>
      </c>
      <c r="D50" s="4">
        <f>D$2*'D1'!D50</f>
        <v>0</v>
      </c>
      <c r="E50" s="4">
        <f>E$2*'D1'!E50</f>
        <v>0</v>
      </c>
      <c r="F50" s="4">
        <f>F$2*'D1'!F50</f>
        <v>1273.0341872879999</v>
      </c>
      <c r="G50" s="4">
        <f>G$2*'D1'!G50</f>
        <v>0</v>
      </c>
      <c r="H50" s="4">
        <f>H$2*'D1'!H50</f>
        <v>0</v>
      </c>
      <c r="I50" s="4">
        <f>I$2*'D1'!I50</f>
        <v>0</v>
      </c>
      <c r="J50" s="4">
        <f>J$2*'D1'!J50</f>
        <v>0</v>
      </c>
      <c r="K50" s="4">
        <f>K$2*'D1'!K50</f>
        <v>0</v>
      </c>
      <c r="L50" s="4">
        <f>L$2*'D1'!L50</f>
        <v>0</v>
      </c>
      <c r="M50" s="4">
        <f>M$2*'D1'!M50</f>
        <v>0</v>
      </c>
      <c r="N50" s="4">
        <f>N$2*'D1'!N50</f>
        <v>25548.36378916068</v>
      </c>
      <c r="O50" s="4">
        <f>O$2*'D1'!O50</f>
        <v>1501.663319472215</v>
      </c>
      <c r="P50" s="4">
        <f>P$2*'D1'!P50</f>
        <v>9404.137240427128</v>
      </c>
      <c r="Q50" s="4">
        <f>Q$2*'D1'!Q50</f>
        <v>1430.1940067050768</v>
      </c>
      <c r="R50" s="4">
        <f>R$2*'D1'!R50</f>
        <v>707.7889639841101</v>
      </c>
      <c r="S50" s="4">
        <f>S$2*'D1'!S50</f>
        <v>0</v>
      </c>
      <c r="T50" s="4">
        <f>T$2*'D1'!T50</f>
        <v>0</v>
      </c>
      <c r="U50" s="4">
        <f>U$2*'D1'!U50</f>
        <v>0.5460558098347125</v>
      </c>
      <c r="V50" s="4">
        <f>V$2*'D1'!V50</f>
        <v>0</v>
      </c>
      <c r="W50" s="4">
        <f>W$2*'D1'!W50</f>
        <v>0.3248907570000001</v>
      </c>
      <c r="X50" s="4">
        <f>X$2*'D1'!X50</f>
        <v>10893.193219886041</v>
      </c>
      <c r="Y50" s="4">
        <f>Y$2*'D1'!Y50</f>
        <v>0</v>
      </c>
      <c r="Z50" s="4">
        <f>Z$2*'D1'!Z50</f>
        <v>10562.494425749997</v>
      </c>
      <c r="AA50" s="4">
        <f>AA$2*'D1'!AA50</f>
        <v>0</v>
      </c>
      <c r="AB50" s="4">
        <f>AB$2*'D1'!AB50</f>
        <v>0</v>
      </c>
      <c r="AC50" s="4">
        <f>AC$2*'D1'!AC50</f>
        <v>0</v>
      </c>
      <c r="AD50" s="4">
        <f>AD$2*'D1'!AD50</f>
        <v>0</v>
      </c>
      <c r="AE50" s="4">
        <f>AE$2*'D1'!AE50</f>
        <v>0</v>
      </c>
      <c r="AF50" s="4">
        <f>AF$2*'D1'!AF50</f>
        <v>0</v>
      </c>
      <c r="AG50" s="4">
        <f>AG$2*'D1'!AG50</f>
        <v>0</v>
      </c>
      <c r="AH50" s="4">
        <f>AH$2*A!AH49</f>
        <v>0</v>
      </c>
      <c r="AI50" s="4">
        <f>AI$2*'D1'!AI50</f>
        <v>0</v>
      </c>
      <c r="AJ50" s="4">
        <f>AJ$2*'D1'!AJ50</f>
        <v>0</v>
      </c>
      <c r="AK50" s="4">
        <f>AK$2*'D1'!AK50</f>
        <v>0</v>
      </c>
    </row>
    <row r="51" spans="1:37" ht="15">
      <c r="A51" s="5">
        <v>48</v>
      </c>
      <c r="B51" s="5">
        <v>48</v>
      </c>
      <c r="C51" s="1" t="s">
        <v>290</v>
      </c>
      <c r="D51" s="4">
        <f>D$2*'D1'!D51</f>
        <v>0</v>
      </c>
      <c r="E51" s="4">
        <f>E$2*'D1'!E51</f>
        <v>0</v>
      </c>
      <c r="F51" s="4">
        <f>F$2*'D1'!F51</f>
        <v>572.7768561720001</v>
      </c>
      <c r="G51" s="4">
        <f>G$2*'D1'!G51</f>
        <v>0</v>
      </c>
      <c r="H51" s="4">
        <f>H$2*'D1'!H51</f>
        <v>0</v>
      </c>
      <c r="I51" s="4">
        <f>I$2*'D1'!I51</f>
        <v>0</v>
      </c>
      <c r="J51" s="4">
        <f>J$2*'D1'!J51</f>
        <v>0</v>
      </c>
      <c r="K51" s="4">
        <f>K$2*'D1'!K51</f>
        <v>0</v>
      </c>
      <c r="L51" s="4">
        <f>L$2*'D1'!L51</f>
        <v>0</v>
      </c>
      <c r="M51" s="4">
        <f>M$2*'D1'!M51</f>
        <v>0</v>
      </c>
      <c r="N51" s="4">
        <f>N$2*'D1'!N51</f>
        <v>35215.92511647917</v>
      </c>
      <c r="O51" s="4">
        <f>O$2*'D1'!O51</f>
        <v>2128.5713072130425</v>
      </c>
      <c r="P51" s="4">
        <f>P$2*'D1'!P51</f>
        <v>10112.88466437926</v>
      </c>
      <c r="Q51" s="4">
        <f>Q$2*'D1'!Q51</f>
        <v>6816.638967022898</v>
      </c>
      <c r="R51" s="4">
        <f>R$2*'D1'!R51</f>
        <v>1795.901688214691</v>
      </c>
      <c r="S51" s="4">
        <f>S$2*'D1'!S51</f>
        <v>0</v>
      </c>
      <c r="T51" s="4">
        <f>T$2*'D1'!T51</f>
        <v>0</v>
      </c>
      <c r="U51" s="4">
        <f>U$2*'D1'!U51</f>
        <v>6.548487465060729</v>
      </c>
      <c r="V51" s="4">
        <f>V$2*'D1'!V51</f>
        <v>0</v>
      </c>
      <c r="W51" s="4">
        <f>W$2*'D1'!W51</f>
        <v>0</v>
      </c>
      <c r="X51" s="4">
        <f>X$2*'D1'!X51</f>
        <v>9870.72743029385</v>
      </c>
      <c r="Y51" s="4">
        <f>Y$2*'D1'!Y51</f>
        <v>0</v>
      </c>
      <c r="Z51" s="4">
        <f>Z$2*'D1'!Z51</f>
        <v>8293.62259845</v>
      </c>
      <c r="AA51" s="4">
        <f>AA$2*'D1'!AA51</f>
        <v>0</v>
      </c>
      <c r="AB51" s="4">
        <f>AB$2*'D1'!AB51</f>
        <v>0</v>
      </c>
      <c r="AC51" s="4">
        <f>AC$2*'D1'!AC51</f>
        <v>0</v>
      </c>
      <c r="AD51" s="4">
        <f>AD$2*'D1'!AD51</f>
        <v>0</v>
      </c>
      <c r="AE51" s="4">
        <f>AE$2*'D1'!AE51</f>
        <v>0</v>
      </c>
      <c r="AF51" s="4">
        <f>AF$2*'D1'!AF51</f>
        <v>0</v>
      </c>
      <c r="AG51" s="4">
        <f>AG$2*'D1'!AG51</f>
        <v>0</v>
      </c>
      <c r="AH51" s="4">
        <f>AH$2*A!AH50</f>
        <v>0</v>
      </c>
      <c r="AI51" s="4">
        <f>AI$2*'D1'!AI51</f>
        <v>0</v>
      </c>
      <c r="AJ51" s="4">
        <f>AJ$2*'D1'!AJ51</f>
        <v>0</v>
      </c>
      <c r="AK51" s="4">
        <f>AK$2*'D1'!AK51</f>
        <v>0</v>
      </c>
    </row>
    <row r="52" spans="1:37" ht="15">
      <c r="A52" s="5">
        <v>49</v>
      </c>
      <c r="B52" s="5">
        <v>49</v>
      </c>
      <c r="C52" s="1" t="s">
        <v>291</v>
      </c>
      <c r="D52" s="4">
        <f>D$2*'D1'!D52</f>
        <v>0</v>
      </c>
      <c r="E52" s="4">
        <f>E$2*'D1'!E52</f>
        <v>0</v>
      </c>
      <c r="F52" s="4">
        <f>F$2*'D1'!F52</f>
        <v>9415.849524336001</v>
      </c>
      <c r="G52" s="4">
        <f>G$2*'D1'!G52</f>
        <v>0</v>
      </c>
      <c r="H52" s="4">
        <f>H$2*'D1'!H52</f>
        <v>0</v>
      </c>
      <c r="I52" s="4">
        <f>I$2*'D1'!I52</f>
        <v>0</v>
      </c>
      <c r="J52" s="4">
        <f>J$2*'D1'!J52</f>
        <v>0</v>
      </c>
      <c r="K52" s="4">
        <f>K$2*'D1'!K52</f>
        <v>0</v>
      </c>
      <c r="L52" s="4">
        <f>L$2*'D1'!L52</f>
        <v>0</v>
      </c>
      <c r="M52" s="4">
        <f>M$2*'D1'!M52</f>
        <v>0</v>
      </c>
      <c r="N52" s="4">
        <f>N$2*'D1'!N52</f>
        <v>358666.5252435162</v>
      </c>
      <c r="O52" s="4">
        <f>O$2*'D1'!O52</f>
        <v>6113.312042021021</v>
      </c>
      <c r="P52" s="4">
        <f>P$2*'D1'!P52</f>
        <v>70863.71416766231</v>
      </c>
      <c r="Q52" s="4">
        <f>Q$2*'D1'!Q52</f>
        <v>3742.2790710511545</v>
      </c>
      <c r="R52" s="4">
        <f>R$2*'D1'!R52</f>
        <v>8399.998169104678</v>
      </c>
      <c r="S52" s="4">
        <f>S$2*'D1'!S52</f>
        <v>0</v>
      </c>
      <c r="T52" s="4">
        <f>T$2*'D1'!T52</f>
        <v>0</v>
      </c>
      <c r="U52" s="4">
        <f>U$2*'D1'!U52</f>
        <v>373.03640784975266</v>
      </c>
      <c r="V52" s="4">
        <f>V$2*'D1'!V52</f>
        <v>4498.640697630069</v>
      </c>
      <c r="W52" s="4">
        <f>W$2*'D1'!W52</f>
        <v>1206.7095571224027</v>
      </c>
      <c r="X52" s="4">
        <f>X$2*'D1'!X52</f>
        <v>113572.35385931729</v>
      </c>
      <c r="Y52" s="4">
        <f>Y$2*'D1'!Y52</f>
        <v>1265.9641810952762</v>
      </c>
      <c r="Z52" s="4">
        <f>Z$2*'D1'!Z52</f>
        <v>85339.80109529998</v>
      </c>
      <c r="AA52" s="4">
        <f>AA$2*'D1'!AA52</f>
        <v>0</v>
      </c>
      <c r="AB52" s="4">
        <f>AB$2*'D1'!AB52</f>
        <v>0</v>
      </c>
      <c r="AC52" s="4">
        <f>AC$2*'D1'!AC52</f>
        <v>0</v>
      </c>
      <c r="AD52" s="4">
        <f>AD$2*'D1'!AD52</f>
        <v>0</v>
      </c>
      <c r="AE52" s="4">
        <f>AE$2*'D1'!AE52</f>
        <v>0</v>
      </c>
      <c r="AF52" s="4">
        <f>AF$2*'D1'!AF52</f>
        <v>0</v>
      </c>
      <c r="AG52" s="4">
        <f>AG$2*'D1'!AG52</f>
        <v>0</v>
      </c>
      <c r="AH52" s="4">
        <f>AH$2*A!AH51</f>
        <v>0</v>
      </c>
      <c r="AI52" s="4">
        <f>AI$2*'D1'!AI52</f>
        <v>0</v>
      </c>
      <c r="AJ52" s="4">
        <f>AJ$2*'D1'!AJ52</f>
        <v>0</v>
      </c>
      <c r="AK52" s="4">
        <f>AK$2*'D1'!AK52</f>
        <v>0</v>
      </c>
    </row>
    <row r="53" spans="1:37" ht="15">
      <c r="A53" s="5">
        <v>50</v>
      </c>
      <c r="B53" s="5">
        <v>50</v>
      </c>
      <c r="C53" s="1" t="s">
        <v>249</v>
      </c>
      <c r="D53" s="4">
        <f>D$2*'D1'!D53</f>
        <v>0</v>
      </c>
      <c r="E53" s="4">
        <f>E$2*'D1'!E53</f>
        <v>0</v>
      </c>
      <c r="F53" s="4">
        <f>F$2*'D1'!F53</f>
        <v>2799.2587623120003</v>
      </c>
      <c r="G53" s="4">
        <f>G$2*'D1'!G53</f>
        <v>0</v>
      </c>
      <c r="H53" s="4">
        <f>H$2*'D1'!H53</f>
        <v>0</v>
      </c>
      <c r="I53" s="4">
        <f>I$2*'D1'!I53</f>
        <v>0</v>
      </c>
      <c r="J53" s="4">
        <f>J$2*'D1'!J53</f>
        <v>0</v>
      </c>
      <c r="K53" s="4">
        <f>K$2*'D1'!K53</f>
        <v>0</v>
      </c>
      <c r="L53" s="4">
        <f>L$2*'D1'!L53</f>
        <v>0</v>
      </c>
      <c r="M53" s="4">
        <f>M$2*'D1'!M53</f>
        <v>0</v>
      </c>
      <c r="N53" s="4">
        <f>N$2*'D1'!N53</f>
        <v>52495.84063671593</v>
      </c>
      <c r="O53" s="4">
        <f>O$2*'D1'!O53</f>
        <v>1277.6031818708423</v>
      </c>
      <c r="P53" s="4">
        <f>P$2*'D1'!P53</f>
        <v>21905.000777209432</v>
      </c>
      <c r="Q53" s="4">
        <f>Q$2*'D1'!Q53</f>
        <v>2178.352637745084</v>
      </c>
      <c r="R53" s="4">
        <f>R$2*'D1'!R53</f>
        <v>1919.0234478877005</v>
      </c>
      <c r="S53" s="4">
        <f>S$2*'D1'!S53</f>
        <v>0</v>
      </c>
      <c r="T53" s="4">
        <f>T$2*'D1'!T53</f>
        <v>0</v>
      </c>
      <c r="U53" s="4">
        <f>U$2*'D1'!U53</f>
        <v>2.1696695114607323</v>
      </c>
      <c r="V53" s="4">
        <f>V$2*'D1'!V53</f>
        <v>0</v>
      </c>
      <c r="W53" s="4">
        <f>W$2*'D1'!W53</f>
        <v>0.6633679039731452</v>
      </c>
      <c r="X53" s="4">
        <f>X$2*'D1'!X53</f>
        <v>21353.80475956</v>
      </c>
      <c r="Y53" s="4">
        <f>Y$2*'D1'!Y53</f>
        <v>1175.320536359814</v>
      </c>
      <c r="Z53" s="4">
        <f>Z$2*'D1'!Z53</f>
        <v>25161.4020249</v>
      </c>
      <c r="AA53" s="4">
        <f>AA$2*'D1'!AA53</f>
        <v>0</v>
      </c>
      <c r="AB53" s="4">
        <f>AB$2*'D1'!AB53</f>
        <v>0</v>
      </c>
      <c r="AC53" s="4">
        <f>AC$2*'D1'!AC53</f>
        <v>0</v>
      </c>
      <c r="AD53" s="4">
        <f>AD$2*'D1'!AD53</f>
        <v>0</v>
      </c>
      <c r="AE53" s="4">
        <f>AE$2*'D1'!AE53</f>
        <v>0</v>
      </c>
      <c r="AF53" s="4">
        <f>AF$2*'D1'!AF53</f>
        <v>0</v>
      </c>
      <c r="AG53" s="4">
        <f>AG$2*'D1'!AG53</f>
        <v>0</v>
      </c>
      <c r="AH53" s="4">
        <f>AH$2*A!AH52</f>
        <v>0</v>
      </c>
      <c r="AI53" s="4">
        <f>AI$2*'D1'!AI53</f>
        <v>0</v>
      </c>
      <c r="AJ53" s="4">
        <f>AJ$2*'D1'!AJ53</f>
        <v>0</v>
      </c>
      <c r="AK53" s="4">
        <f>AK$2*'D1'!AK53</f>
        <v>0</v>
      </c>
    </row>
    <row r="54" spans="1:37" ht="15">
      <c r="A54" s="5">
        <v>51</v>
      </c>
      <c r="B54" s="5">
        <v>51</v>
      </c>
      <c r="C54" s="1" t="s">
        <v>250</v>
      </c>
      <c r="D54" s="4">
        <f>D$2*'D1'!D54</f>
        <v>0</v>
      </c>
      <c r="E54" s="4">
        <f>E$2*'D1'!E54</f>
        <v>0</v>
      </c>
      <c r="F54" s="4">
        <f>F$2*'D1'!F54</f>
        <v>5216.961380868001</v>
      </c>
      <c r="G54" s="4">
        <f>G$2*'D1'!G54</f>
        <v>0</v>
      </c>
      <c r="H54" s="4">
        <f>H$2*'D1'!H54</f>
        <v>0</v>
      </c>
      <c r="I54" s="4">
        <f>I$2*'D1'!I54</f>
        <v>0</v>
      </c>
      <c r="J54" s="4">
        <f>J$2*'D1'!J54</f>
        <v>0</v>
      </c>
      <c r="K54" s="4">
        <f>K$2*'D1'!K54</f>
        <v>0</v>
      </c>
      <c r="L54" s="4">
        <f>L$2*'D1'!L54</f>
        <v>0</v>
      </c>
      <c r="M54" s="4">
        <f>M$2*'D1'!M54</f>
        <v>0</v>
      </c>
      <c r="N54" s="4">
        <f>N$2*'D1'!N54</f>
        <v>76447.80962342965</v>
      </c>
      <c r="O54" s="4">
        <f>O$2*'D1'!O54</f>
        <v>1629.039973040119</v>
      </c>
      <c r="P54" s="4">
        <f>P$2*'D1'!P54</f>
        <v>22352.746815785005</v>
      </c>
      <c r="Q54" s="4">
        <f>Q$2*'D1'!Q54</f>
        <v>4944.3849946089795</v>
      </c>
      <c r="R54" s="4">
        <f>R$2*'D1'!R54</f>
        <v>1251.2007095566096</v>
      </c>
      <c r="S54" s="4">
        <f>S$2*'D1'!S54</f>
        <v>0</v>
      </c>
      <c r="T54" s="4">
        <f>T$2*'D1'!T54</f>
        <v>0</v>
      </c>
      <c r="U54" s="4">
        <f>U$2*'D1'!U54</f>
        <v>2155.649245013043</v>
      </c>
      <c r="V54" s="4">
        <f>V$2*'D1'!V54</f>
        <v>0</v>
      </c>
      <c r="W54" s="4">
        <f>W$2*'D1'!W54</f>
        <v>0</v>
      </c>
      <c r="X54" s="4">
        <f>X$2*'D1'!X54</f>
        <v>60168.17915677127</v>
      </c>
      <c r="Y54" s="4">
        <f>Y$2*'D1'!Y54</f>
        <v>294.020561915028</v>
      </c>
      <c r="Z54" s="4">
        <f>Z$2*'D1'!Z54</f>
        <v>57261.194482949984</v>
      </c>
      <c r="AA54" s="4">
        <f>AA$2*'D1'!AA54</f>
        <v>0</v>
      </c>
      <c r="AB54" s="4">
        <f>AB$2*'D1'!AB54</f>
        <v>0</v>
      </c>
      <c r="AC54" s="4">
        <f>AC$2*'D1'!AC54</f>
        <v>0</v>
      </c>
      <c r="AD54" s="4">
        <f>AD$2*'D1'!AD54</f>
        <v>0</v>
      </c>
      <c r="AE54" s="4">
        <f>AE$2*'D1'!AE54</f>
        <v>0</v>
      </c>
      <c r="AF54" s="4">
        <f>AF$2*'D1'!AF54</f>
        <v>0</v>
      </c>
      <c r="AG54" s="4">
        <f>AG$2*'D1'!AG54</f>
        <v>0</v>
      </c>
      <c r="AH54" s="4">
        <f>AH$2*A!AH53</f>
        <v>0</v>
      </c>
      <c r="AI54" s="4">
        <f>AI$2*'D1'!AI54</f>
        <v>0</v>
      </c>
      <c r="AJ54" s="4">
        <f>AJ$2*'D1'!AJ54</f>
        <v>0</v>
      </c>
      <c r="AK54" s="4">
        <f>AK$2*'D1'!AK54</f>
        <v>0</v>
      </c>
    </row>
    <row r="55" spans="1:37" ht="15">
      <c r="A55" s="5">
        <v>52</v>
      </c>
      <c r="B55" s="5">
        <v>52</v>
      </c>
      <c r="C55" s="1" t="s">
        <v>292</v>
      </c>
      <c r="D55" s="4">
        <f>D$2*'D1'!D55</f>
        <v>0</v>
      </c>
      <c r="E55" s="4">
        <f>E$2*'D1'!E55</f>
        <v>0</v>
      </c>
      <c r="F55" s="4">
        <f>F$2*'D1'!F55</f>
        <v>106078.80493170001</v>
      </c>
      <c r="G55" s="4">
        <f>G$2*'D1'!G55</f>
        <v>0</v>
      </c>
      <c r="H55" s="4">
        <f>H$2*'D1'!H55</f>
        <v>0</v>
      </c>
      <c r="I55" s="4">
        <f>I$2*'D1'!I55</f>
        <v>0</v>
      </c>
      <c r="J55" s="4">
        <f>J$2*'D1'!J55</f>
        <v>0</v>
      </c>
      <c r="K55" s="4">
        <f>K$2*'D1'!K55</f>
        <v>0</v>
      </c>
      <c r="L55" s="4">
        <f>L$2*'D1'!L55</f>
        <v>0</v>
      </c>
      <c r="M55" s="4">
        <f>M$2*'D1'!M55</f>
        <v>0</v>
      </c>
      <c r="N55" s="4">
        <f>N$2*'D1'!N55</f>
        <v>337645.8152737955</v>
      </c>
      <c r="O55" s="4">
        <f>O$2*'D1'!O55</f>
        <v>72665.31154353567</v>
      </c>
      <c r="P55" s="4">
        <f>P$2*'D1'!P55</f>
        <v>134117.2161098801</v>
      </c>
      <c r="Q55" s="4">
        <f>Q$2*'D1'!Q55</f>
        <v>34135.201889903765</v>
      </c>
      <c r="R55" s="4">
        <f>R$2*'D1'!R55</f>
        <v>73697.07548762417</v>
      </c>
      <c r="S55" s="4">
        <f>S$2*'D1'!S55</f>
        <v>0</v>
      </c>
      <c r="T55" s="4">
        <f>T$2*'D1'!T55</f>
        <v>0</v>
      </c>
      <c r="U55" s="4">
        <f>U$2*'D1'!U55</f>
        <v>106.63818803934905</v>
      </c>
      <c r="V55" s="4">
        <f>V$2*'D1'!V55</f>
        <v>2196.46526121</v>
      </c>
      <c r="W55" s="4">
        <f>W$2*'D1'!W55</f>
        <v>0.5358443109636151</v>
      </c>
      <c r="X55" s="4">
        <f>X$2*'D1'!X55</f>
        <v>126431.82744380369</v>
      </c>
      <c r="Y55" s="4">
        <f>Y$2*'D1'!Y55</f>
        <v>10874.190523054249</v>
      </c>
      <c r="Z55" s="4">
        <f>Z$2*'D1'!Z55</f>
        <v>155329.87020255</v>
      </c>
      <c r="AA55" s="4">
        <f>AA$2*'D1'!AA55</f>
        <v>0</v>
      </c>
      <c r="AB55" s="4">
        <f>AB$2*'D1'!AB55</f>
        <v>0</v>
      </c>
      <c r="AC55" s="4">
        <f>AC$2*'D1'!AC55</f>
        <v>0</v>
      </c>
      <c r="AD55" s="4">
        <f>AD$2*'D1'!AD55</f>
        <v>0</v>
      </c>
      <c r="AE55" s="4">
        <f>AE$2*'D1'!AE55</f>
        <v>0</v>
      </c>
      <c r="AF55" s="4">
        <f>AF$2*'D1'!AF55</f>
        <v>0</v>
      </c>
      <c r="AG55" s="4">
        <f>AG$2*'D1'!AG55</f>
        <v>0</v>
      </c>
      <c r="AH55" s="4">
        <f>AH$2*A!AH54</f>
        <v>0</v>
      </c>
      <c r="AI55" s="4">
        <f>AI$2*'D1'!AI55</f>
        <v>0</v>
      </c>
      <c r="AJ55" s="4">
        <f>AJ$2*'D1'!AJ55</f>
        <v>0</v>
      </c>
      <c r="AK55" s="4">
        <f>AK$2*'D1'!AK55</f>
        <v>0</v>
      </c>
    </row>
    <row r="56" spans="1:37" ht="15">
      <c r="A56" s="5">
        <v>53</v>
      </c>
      <c r="B56" s="5">
        <v>53</v>
      </c>
      <c r="C56" s="1" t="s">
        <v>251</v>
      </c>
      <c r="D56" s="4">
        <f>D$2*'D1'!D56</f>
        <v>0</v>
      </c>
      <c r="E56" s="4">
        <f>E$2*'D1'!E56</f>
        <v>0</v>
      </c>
      <c r="F56" s="4">
        <f>F$2*'D1'!F56</f>
        <v>4962.000430980001</v>
      </c>
      <c r="G56" s="4">
        <f>G$2*'D1'!G56</f>
        <v>0</v>
      </c>
      <c r="H56" s="4">
        <f>H$2*'D1'!H56</f>
        <v>0</v>
      </c>
      <c r="I56" s="4">
        <f>I$2*'D1'!I56</f>
        <v>0</v>
      </c>
      <c r="J56" s="4">
        <f>J$2*'D1'!J56</f>
        <v>0</v>
      </c>
      <c r="K56" s="4">
        <f>K$2*'D1'!K56</f>
        <v>0</v>
      </c>
      <c r="L56" s="4">
        <f>L$2*'D1'!L56</f>
        <v>0</v>
      </c>
      <c r="M56" s="4">
        <f>M$2*'D1'!M56</f>
        <v>0</v>
      </c>
      <c r="N56" s="4">
        <f>N$2*'D1'!N56</f>
        <v>23786.433730209985</v>
      </c>
      <c r="O56" s="4">
        <f>O$2*'D1'!O56</f>
        <v>5481.800078850028</v>
      </c>
      <c r="P56" s="4">
        <f>P$2*'D1'!P56</f>
        <v>6716.92579380363</v>
      </c>
      <c r="Q56" s="4">
        <f>Q$2*'D1'!Q56</f>
        <v>7123.480590279624</v>
      </c>
      <c r="R56" s="4">
        <f>R$2*'D1'!R56</f>
        <v>995.9325586115208</v>
      </c>
      <c r="S56" s="4">
        <f>S$2*'D1'!S56</f>
        <v>0</v>
      </c>
      <c r="T56" s="4">
        <f>T$2*'D1'!T56</f>
        <v>0</v>
      </c>
      <c r="U56" s="4">
        <f>U$2*'D1'!U56</f>
        <v>271.2555185808171</v>
      </c>
      <c r="V56" s="4">
        <f>V$2*'D1'!V56</f>
        <v>0</v>
      </c>
      <c r="W56" s="4">
        <f>W$2*'D1'!W56</f>
        <v>0</v>
      </c>
      <c r="X56" s="4">
        <f>X$2*'D1'!X56</f>
        <v>4994.352126084936</v>
      </c>
      <c r="Y56" s="4">
        <f>Y$2*'D1'!Y56</f>
        <v>0</v>
      </c>
      <c r="Z56" s="4">
        <f>Z$2*'D1'!Z56</f>
        <v>12922.144552799999</v>
      </c>
      <c r="AA56" s="4">
        <f>AA$2*'D1'!AA56</f>
        <v>0</v>
      </c>
      <c r="AB56" s="4">
        <f>AB$2*'D1'!AB56</f>
        <v>0</v>
      </c>
      <c r="AC56" s="4">
        <f>AC$2*'D1'!AC56</f>
        <v>0</v>
      </c>
      <c r="AD56" s="4">
        <f>AD$2*'D1'!AD56</f>
        <v>0</v>
      </c>
      <c r="AE56" s="4">
        <f>AE$2*'D1'!AE56</f>
        <v>0</v>
      </c>
      <c r="AF56" s="4">
        <f>AF$2*'D1'!AF56</f>
        <v>0</v>
      </c>
      <c r="AG56" s="4">
        <f>AG$2*'D1'!AG56</f>
        <v>0</v>
      </c>
      <c r="AH56" s="4">
        <f>AH$2*A!AH55</f>
        <v>0</v>
      </c>
      <c r="AI56" s="4">
        <f>AI$2*'D1'!AI56</f>
        <v>0</v>
      </c>
      <c r="AJ56" s="4">
        <f>AJ$2*'D1'!AJ56</f>
        <v>0</v>
      </c>
      <c r="AK56" s="4">
        <f>AK$2*'D1'!AK56</f>
        <v>0</v>
      </c>
    </row>
    <row r="57" spans="1:37" ht="15">
      <c r="A57" s="5">
        <v>54</v>
      </c>
      <c r="B57" s="5">
        <v>54</v>
      </c>
      <c r="C57" s="1" t="s">
        <v>293</v>
      </c>
      <c r="D57" s="4">
        <f>D$2*'D1'!D57</f>
        <v>0</v>
      </c>
      <c r="E57" s="4">
        <f>E$2*'D1'!E57</f>
        <v>0</v>
      </c>
      <c r="F57" s="4">
        <f>F$2*'D1'!F57</f>
        <v>60223.901038127995</v>
      </c>
      <c r="G57" s="4">
        <f>G$2*'D1'!G57</f>
        <v>0</v>
      </c>
      <c r="H57" s="4">
        <f>H$2*'D1'!H57</f>
        <v>0</v>
      </c>
      <c r="I57" s="4">
        <f>I$2*'D1'!I57</f>
        <v>0</v>
      </c>
      <c r="J57" s="4">
        <f>J$2*'D1'!J57</f>
        <v>0</v>
      </c>
      <c r="K57" s="4">
        <f>K$2*'D1'!K57</f>
        <v>0</v>
      </c>
      <c r="L57" s="4">
        <f>L$2*'D1'!L57</f>
        <v>0</v>
      </c>
      <c r="M57" s="4">
        <f>M$2*'D1'!M57</f>
        <v>0</v>
      </c>
      <c r="N57" s="4">
        <f>N$2*'D1'!N57</f>
        <v>42794.265215595304</v>
      </c>
      <c r="O57" s="4">
        <f>O$2*'D1'!O57</f>
        <v>67013.9317030079</v>
      </c>
      <c r="P57" s="4">
        <f>P$2*'D1'!P57</f>
        <v>12800.096111002758</v>
      </c>
      <c r="Q57" s="4">
        <f>Q$2*'D1'!Q57</f>
        <v>3742.2790710511545</v>
      </c>
      <c r="R57" s="4">
        <f>R$2*'D1'!R57</f>
        <v>7271.9192192210785</v>
      </c>
      <c r="S57" s="4">
        <f>S$2*'D1'!S57</f>
        <v>7268.189314297352</v>
      </c>
      <c r="T57" s="4">
        <f>T$2*'D1'!T57</f>
        <v>0</v>
      </c>
      <c r="U57" s="4">
        <f>U$2*'D1'!U57</f>
        <v>1.3355801192818713</v>
      </c>
      <c r="V57" s="4">
        <f>V$2*'D1'!V57</f>
        <v>0</v>
      </c>
      <c r="W57" s="4">
        <f>W$2*'D1'!W57</f>
        <v>31.407974812347618</v>
      </c>
      <c r="X57" s="4">
        <f>X$2*'D1'!X57</f>
        <v>4089.863158368766</v>
      </c>
      <c r="Y57" s="4">
        <f>Y$2*'D1'!Y57</f>
        <v>0</v>
      </c>
      <c r="Z57" s="4">
        <f>Z$2*'D1'!Z57</f>
        <v>12795.640599599998</v>
      </c>
      <c r="AA57" s="4">
        <f>AA$2*'D1'!AA57</f>
        <v>0</v>
      </c>
      <c r="AB57" s="4">
        <f>AB$2*'D1'!AB57</f>
        <v>0</v>
      </c>
      <c r="AC57" s="4">
        <f>AC$2*'D1'!AC57</f>
        <v>0</v>
      </c>
      <c r="AD57" s="4">
        <f>AD$2*'D1'!AD57</f>
        <v>0</v>
      </c>
      <c r="AE57" s="4">
        <f>AE$2*'D1'!AE57</f>
        <v>0</v>
      </c>
      <c r="AF57" s="4">
        <f>AF$2*'D1'!AF57</f>
        <v>0</v>
      </c>
      <c r="AG57" s="4">
        <f>AG$2*'D1'!AG57</f>
        <v>0</v>
      </c>
      <c r="AH57" s="4">
        <f>AH$2*A!AH56</f>
        <v>0</v>
      </c>
      <c r="AI57" s="4">
        <f>AI$2*'D1'!AI57</f>
        <v>0</v>
      </c>
      <c r="AJ57" s="4">
        <f>AJ$2*'D1'!AJ57</f>
        <v>0</v>
      </c>
      <c r="AK57" s="4">
        <f>AK$2*'D1'!AK57</f>
        <v>0</v>
      </c>
    </row>
    <row r="58" spans="1:37" ht="15">
      <c r="A58" s="5">
        <v>55</v>
      </c>
      <c r="B58" s="5">
        <v>55</v>
      </c>
      <c r="C58" s="1" t="s">
        <v>294</v>
      </c>
      <c r="D58" s="4">
        <f>D$2*'D1'!D58</f>
        <v>0</v>
      </c>
      <c r="E58" s="4">
        <f>E$2*'D1'!E58</f>
        <v>0</v>
      </c>
      <c r="F58" s="4">
        <f>F$2*'D1'!F58</f>
        <v>8142.815337048</v>
      </c>
      <c r="G58" s="4">
        <f>G$2*'D1'!G58</f>
        <v>0</v>
      </c>
      <c r="H58" s="4">
        <f>H$2*'D1'!H58</f>
        <v>0</v>
      </c>
      <c r="I58" s="4">
        <f>I$2*'D1'!I58</f>
        <v>0</v>
      </c>
      <c r="J58" s="4">
        <f>J$2*'D1'!J58</f>
        <v>0</v>
      </c>
      <c r="K58" s="4">
        <f>K$2*'D1'!K58</f>
        <v>0</v>
      </c>
      <c r="L58" s="4">
        <f>L$2*'D1'!L58</f>
        <v>0</v>
      </c>
      <c r="M58" s="4">
        <f>M$2*'D1'!M58</f>
        <v>0</v>
      </c>
      <c r="N58" s="4">
        <f>N$2*'D1'!N58</f>
        <v>33692.849582894596</v>
      </c>
      <c r="O58" s="4">
        <f>O$2*'D1'!O58</f>
        <v>1030.5231671186432</v>
      </c>
      <c r="P58" s="4">
        <f>P$2*'D1'!P58</f>
        <v>18171.578143569455</v>
      </c>
      <c r="Q58" s="4">
        <f>Q$2*'D1'!Q58</f>
        <v>561.6761917241756</v>
      </c>
      <c r="R58" s="4">
        <f>R$2*'D1'!R58</f>
        <v>2569.4415395634446</v>
      </c>
      <c r="S58" s="4">
        <f>S$2*'D1'!S58</f>
        <v>0</v>
      </c>
      <c r="T58" s="4">
        <f>T$2*'D1'!T58</f>
        <v>0</v>
      </c>
      <c r="U58" s="4">
        <f>U$2*'D1'!U58</f>
        <v>146.84105172216505</v>
      </c>
      <c r="V58" s="4">
        <f>V$2*'D1'!V58</f>
        <v>1667.53130368</v>
      </c>
      <c r="W58" s="4">
        <f>W$2*'D1'!W58</f>
        <v>2348.0008429025256</v>
      </c>
      <c r="X58" s="4">
        <f>X$2*'D1'!X58</f>
        <v>16752.70870639514</v>
      </c>
      <c r="Y58" s="4">
        <f>Y$2*'D1'!Y58</f>
        <v>0</v>
      </c>
      <c r="Z58" s="4">
        <f>Z$2*'D1'!Z58</f>
        <v>27341.252551799997</v>
      </c>
      <c r="AA58" s="4">
        <f>AA$2*'D1'!AA58</f>
        <v>0</v>
      </c>
      <c r="AB58" s="4">
        <f>AB$2*'D1'!AB58</f>
        <v>0</v>
      </c>
      <c r="AC58" s="4">
        <f>AC$2*'D1'!AC58</f>
        <v>0</v>
      </c>
      <c r="AD58" s="4">
        <f>AD$2*'D1'!AD58</f>
        <v>0</v>
      </c>
      <c r="AE58" s="4">
        <f>AE$2*'D1'!AE58</f>
        <v>0</v>
      </c>
      <c r="AF58" s="4">
        <f>AF$2*'D1'!AF58</f>
        <v>0</v>
      </c>
      <c r="AG58" s="4">
        <f>AG$2*'D1'!AG58</f>
        <v>0</v>
      </c>
      <c r="AH58" s="4">
        <f>AH$2*A!AH57</f>
        <v>0</v>
      </c>
      <c r="AI58" s="4">
        <f>AI$2*'D1'!AI58</f>
        <v>0</v>
      </c>
      <c r="AJ58" s="4">
        <f>AJ$2*'D1'!AJ58</f>
        <v>0</v>
      </c>
      <c r="AK58" s="4">
        <f>AK$2*'D1'!AK58</f>
        <v>0</v>
      </c>
    </row>
    <row r="59" spans="1:37" ht="15">
      <c r="A59" s="5">
        <v>56</v>
      </c>
      <c r="B59" s="5">
        <v>56</v>
      </c>
      <c r="C59" s="1" t="s">
        <v>28</v>
      </c>
      <c r="D59" s="4">
        <f>D$2*'D1'!D59</f>
        <v>0</v>
      </c>
      <c r="E59" s="4">
        <f>E$2*'D1'!E59</f>
        <v>0</v>
      </c>
      <c r="F59" s="4">
        <f>F$2*'D1'!F59</f>
        <v>8906.812905636001</v>
      </c>
      <c r="G59" s="4">
        <f>G$2*'D1'!G59</f>
        <v>0</v>
      </c>
      <c r="H59" s="4">
        <f>H$2*'D1'!H59</f>
        <v>0</v>
      </c>
      <c r="I59" s="4">
        <f>I$2*'D1'!I59</f>
        <v>0</v>
      </c>
      <c r="J59" s="4">
        <f>J$2*'D1'!J59</f>
        <v>0</v>
      </c>
      <c r="K59" s="4">
        <f>K$2*'D1'!K59</f>
        <v>0</v>
      </c>
      <c r="L59" s="4">
        <f>L$2*'D1'!L59</f>
        <v>0</v>
      </c>
      <c r="M59" s="4">
        <f>M$2*'D1'!M59</f>
        <v>0</v>
      </c>
      <c r="N59" s="4">
        <f>N$2*'D1'!N59</f>
        <v>77650.39680652297</v>
      </c>
      <c r="O59" s="4">
        <f>O$2*'D1'!O59</f>
        <v>36808.01623493239</v>
      </c>
      <c r="P59" s="4">
        <f>P$2*'D1'!P59</f>
        <v>17985.56870554052</v>
      </c>
      <c r="Q59" s="4">
        <f>Q$2*'D1'!Q59</f>
        <v>2753.4020721293587</v>
      </c>
      <c r="R59" s="4">
        <f>R$2*'D1'!R59</f>
        <v>1623.1444547468022</v>
      </c>
      <c r="S59" s="4">
        <f>S$2*'D1'!S59</f>
        <v>0</v>
      </c>
      <c r="T59" s="4">
        <f>T$2*'D1'!T59</f>
        <v>0</v>
      </c>
      <c r="U59" s="4">
        <f>U$2*'D1'!U59</f>
        <v>0.19695878900384067</v>
      </c>
      <c r="V59" s="4">
        <f>V$2*'D1'!V59</f>
        <v>0</v>
      </c>
      <c r="W59" s="4">
        <f>W$2*'D1'!W59</f>
        <v>108.30030345921364</v>
      </c>
      <c r="X59" s="4">
        <f>X$2*'D1'!X59</f>
        <v>38735.723182627255</v>
      </c>
      <c r="Y59" s="4">
        <f>Y$2*'D1'!Y59</f>
        <v>0</v>
      </c>
      <c r="Z59" s="4">
        <f>Z$2*'D1'!Z59</f>
        <v>21826.031592149997</v>
      </c>
      <c r="AA59" s="4">
        <f>AA$2*'D1'!AA59</f>
        <v>0</v>
      </c>
      <c r="AB59" s="4">
        <f>AB$2*'D1'!AB59</f>
        <v>0</v>
      </c>
      <c r="AC59" s="4">
        <f>AC$2*'D1'!AC59</f>
        <v>0</v>
      </c>
      <c r="AD59" s="4">
        <f>AD$2*'D1'!AD59</f>
        <v>0</v>
      </c>
      <c r="AE59" s="4">
        <f>AE$2*'D1'!AE59</f>
        <v>0</v>
      </c>
      <c r="AF59" s="4">
        <f>AF$2*'D1'!AF59</f>
        <v>0</v>
      </c>
      <c r="AG59" s="4">
        <f>AG$2*'D1'!AG59</f>
        <v>0</v>
      </c>
      <c r="AH59" s="4">
        <f>AH$2*A!AH58</f>
        <v>0</v>
      </c>
      <c r="AI59" s="4">
        <f>AI$2*'D1'!AI59</f>
        <v>0</v>
      </c>
      <c r="AJ59" s="4">
        <f>AJ$2*'D1'!AJ59</f>
        <v>0</v>
      </c>
      <c r="AK59" s="4">
        <f>AK$2*'D1'!AK59</f>
        <v>0</v>
      </c>
    </row>
    <row r="60" spans="1:37" ht="15">
      <c r="A60" s="5">
        <v>57</v>
      </c>
      <c r="B60" s="5">
        <v>57</v>
      </c>
      <c r="C60" s="1" t="s">
        <v>295</v>
      </c>
      <c r="D60" s="4">
        <f>D$2*'D1'!D60</f>
        <v>0</v>
      </c>
      <c r="E60" s="4">
        <f>E$2*'D1'!E60</f>
        <v>0</v>
      </c>
      <c r="F60" s="4">
        <f>F$2*'D1'!F60</f>
        <v>0</v>
      </c>
      <c r="G60" s="4">
        <f>G$2*'D1'!G60</f>
        <v>0</v>
      </c>
      <c r="H60" s="4">
        <f>H$2*'D1'!H60</f>
        <v>0</v>
      </c>
      <c r="I60" s="4">
        <f>I$2*'D1'!I60</f>
        <v>0</v>
      </c>
      <c r="J60" s="4">
        <f>J$2*'D1'!J60</f>
        <v>0</v>
      </c>
      <c r="K60" s="4">
        <f>K$2*'D1'!K60</f>
        <v>0</v>
      </c>
      <c r="L60" s="4">
        <f>L$2*'D1'!L60</f>
        <v>0</v>
      </c>
      <c r="M60" s="4">
        <f>M$2*'D1'!M60</f>
        <v>0</v>
      </c>
      <c r="N60" s="4">
        <f>N$2*'D1'!N60</f>
        <v>261155.67700030093</v>
      </c>
      <c r="O60" s="4">
        <f>O$2*'D1'!O60</f>
        <v>5108.110739768286</v>
      </c>
      <c r="P60" s="4">
        <f>P$2*'D1'!P60</f>
        <v>415482.5912671767</v>
      </c>
      <c r="Q60" s="4">
        <f>Q$2*'D1'!Q60</f>
        <v>107377.48010756605</v>
      </c>
      <c r="R60" s="4">
        <f>R$2*'D1'!R60</f>
        <v>70386.96954039429</v>
      </c>
      <c r="S60" s="4">
        <f>S$2*'D1'!S60</f>
        <v>0</v>
      </c>
      <c r="T60" s="4">
        <f>T$2*'D1'!T60</f>
        <v>0</v>
      </c>
      <c r="U60" s="4">
        <f>U$2*'D1'!U60</f>
        <v>0</v>
      </c>
      <c r="V60" s="4">
        <f>V$2*'D1'!V60</f>
        <v>0</v>
      </c>
      <c r="W60" s="4">
        <f>W$2*'D1'!W60</f>
        <v>0</v>
      </c>
      <c r="X60" s="4">
        <f>X$2*'D1'!X60</f>
        <v>6213.445952137163</v>
      </c>
      <c r="Y60" s="4">
        <f>Y$2*'D1'!Y60</f>
        <v>0</v>
      </c>
      <c r="Z60" s="4">
        <f>Z$2*'D1'!Z60</f>
        <v>237435.62116095002</v>
      </c>
      <c r="AA60" s="4">
        <f>AA$2*'D1'!AA60</f>
        <v>0</v>
      </c>
      <c r="AB60" s="4">
        <f>AB$2*'D1'!AB60</f>
        <v>0</v>
      </c>
      <c r="AC60" s="4">
        <f>AC$2*'D1'!AC60</f>
        <v>0</v>
      </c>
      <c r="AD60" s="4">
        <f>AD$2*'D1'!AD60</f>
        <v>0</v>
      </c>
      <c r="AE60" s="4">
        <f>AE$2*'D1'!AE60</f>
        <v>0</v>
      </c>
      <c r="AF60" s="4">
        <f>AF$2*'D1'!AF60</f>
        <v>0</v>
      </c>
      <c r="AG60" s="4">
        <f>AG$2*'D1'!AG60</f>
        <v>0</v>
      </c>
      <c r="AH60" s="4">
        <f>AH$2*A!AH59</f>
        <v>85771.50230393797</v>
      </c>
      <c r="AI60" s="4">
        <f>AI$2*'D1'!AI60</f>
        <v>0</v>
      </c>
      <c r="AJ60" s="4">
        <f>AJ$2*'D1'!AJ60</f>
        <v>0</v>
      </c>
      <c r="AK60" s="4">
        <f>AK$2*'D1'!AK60</f>
        <v>0</v>
      </c>
    </row>
    <row r="61" spans="1:37" ht="15">
      <c r="A61" s="5">
        <v>58</v>
      </c>
      <c r="B61" s="5">
        <v>58</v>
      </c>
      <c r="C61" s="1" t="s">
        <v>29</v>
      </c>
      <c r="D61" s="4">
        <f>D$2*'D1'!D61</f>
        <v>0</v>
      </c>
      <c r="E61" s="4">
        <f>E$2*'D1'!E61</f>
        <v>1043.9633573918263</v>
      </c>
      <c r="F61" s="4">
        <f>F$2*'D1'!F61</f>
        <v>0</v>
      </c>
      <c r="G61" s="4">
        <f>G$2*'D1'!G61</f>
        <v>0</v>
      </c>
      <c r="H61" s="4">
        <f>H$2*'D1'!H61</f>
        <v>0</v>
      </c>
      <c r="I61" s="4">
        <f>I$2*'D1'!I61</f>
        <v>0</v>
      </c>
      <c r="J61" s="4">
        <f>J$2*'D1'!J61</f>
        <v>0</v>
      </c>
      <c r="K61" s="4">
        <f>K$2*'D1'!K61</f>
        <v>0</v>
      </c>
      <c r="L61" s="4">
        <f>L$2*'D1'!L61</f>
        <v>0</v>
      </c>
      <c r="M61" s="4">
        <f>M$2*'D1'!M61</f>
        <v>0</v>
      </c>
      <c r="N61" s="4">
        <f>N$2*'D1'!N61</f>
        <v>134089.60471803334</v>
      </c>
      <c r="O61" s="4">
        <f>O$2*'D1'!O61</f>
        <v>4477.366105835654</v>
      </c>
      <c r="P61" s="4">
        <f>P$2*'D1'!P61</f>
        <v>76163.14511356168</v>
      </c>
      <c r="Q61" s="4">
        <f>Q$2*'D1'!Q61</f>
        <v>55319.16122142681</v>
      </c>
      <c r="R61" s="4">
        <f>R$2*'D1'!R61</f>
        <v>26945.61610519106</v>
      </c>
      <c r="S61" s="4">
        <f>S$2*'D1'!S61</f>
        <v>0</v>
      </c>
      <c r="T61" s="4">
        <f>T$2*'D1'!T61</f>
        <v>0</v>
      </c>
      <c r="U61" s="4">
        <f>U$2*'D1'!U61</f>
        <v>0</v>
      </c>
      <c r="V61" s="4">
        <f>V$2*'D1'!V61</f>
        <v>0</v>
      </c>
      <c r="W61" s="4">
        <f>W$2*'D1'!W61</f>
        <v>0</v>
      </c>
      <c r="X61" s="4">
        <f>X$2*'D1'!X61</f>
        <v>2634.8156885644935</v>
      </c>
      <c r="Y61" s="4">
        <f>Y$2*'D1'!Y61</f>
        <v>0</v>
      </c>
      <c r="Z61" s="4">
        <f>Z$2*'D1'!Z61</f>
        <v>38269.202842349994</v>
      </c>
      <c r="AA61" s="4">
        <f>AA$2*'D1'!AA61</f>
        <v>0</v>
      </c>
      <c r="AB61" s="4">
        <f>AB$2*'D1'!AB61</f>
        <v>0</v>
      </c>
      <c r="AC61" s="4">
        <f>AC$2*'D1'!AC61</f>
        <v>0</v>
      </c>
      <c r="AD61" s="4">
        <f>AD$2*'D1'!AD61</f>
        <v>0</v>
      </c>
      <c r="AE61" s="4">
        <f>AE$2*'D1'!AE61</f>
        <v>0</v>
      </c>
      <c r="AF61" s="4">
        <f>AF$2*'D1'!AF61</f>
        <v>0</v>
      </c>
      <c r="AG61" s="4">
        <f>AG$2*'D1'!AG61</f>
        <v>0</v>
      </c>
      <c r="AH61" s="4">
        <f>AH$2*A!AH60</f>
        <v>3498.990506647502</v>
      </c>
      <c r="AI61" s="4">
        <f>AI$2*'D1'!AI61</f>
        <v>0</v>
      </c>
      <c r="AJ61" s="4">
        <f>AJ$2*'D1'!AJ61</f>
        <v>0</v>
      </c>
      <c r="AK61" s="4">
        <f>AK$2*'D1'!AK61</f>
        <v>0</v>
      </c>
    </row>
    <row r="62" spans="1:37" ht="15">
      <c r="A62" s="5">
        <v>59</v>
      </c>
      <c r="B62" s="5">
        <v>59</v>
      </c>
      <c r="C62" s="1" t="s">
        <v>296</v>
      </c>
      <c r="D62" s="4">
        <f>D$2*'D1'!D62</f>
        <v>0</v>
      </c>
      <c r="E62" s="4">
        <f>E$2*'D1'!E62</f>
        <v>0</v>
      </c>
      <c r="F62" s="4">
        <f>F$2*'D1'!F62</f>
        <v>0</v>
      </c>
      <c r="G62" s="4">
        <f>G$2*'D1'!G62</f>
        <v>0</v>
      </c>
      <c r="H62" s="4">
        <f>H$2*'D1'!H62</f>
        <v>0</v>
      </c>
      <c r="I62" s="4">
        <f>I$2*'D1'!I62</f>
        <v>0</v>
      </c>
      <c r="J62" s="4">
        <f>J$2*'D1'!J62</f>
        <v>0</v>
      </c>
      <c r="K62" s="4">
        <f>K$2*'D1'!K62</f>
        <v>0</v>
      </c>
      <c r="L62" s="4">
        <f>L$2*'D1'!L62</f>
        <v>0</v>
      </c>
      <c r="M62" s="4">
        <f>M$2*'D1'!M62</f>
        <v>0</v>
      </c>
      <c r="N62" s="4">
        <f>N$2*'D1'!N62</f>
        <v>359001.37510027934</v>
      </c>
      <c r="O62" s="4">
        <f>O$2*'D1'!O62</f>
        <v>76397.6009589229</v>
      </c>
      <c r="P62" s="4">
        <f>P$2*'D1'!P62</f>
        <v>120307.66957036461</v>
      </c>
      <c r="Q62" s="4">
        <f>Q$2*'D1'!Q62</f>
        <v>2169584.991265537</v>
      </c>
      <c r="R62" s="4">
        <f>R$2*'D1'!R62</f>
        <v>122623.47108543289</v>
      </c>
      <c r="S62" s="4">
        <f>S$2*'D1'!S62</f>
        <v>0</v>
      </c>
      <c r="T62" s="4">
        <f>T$2*'D1'!T62</f>
        <v>0</v>
      </c>
      <c r="U62" s="4">
        <f>U$2*'D1'!U62</f>
        <v>0</v>
      </c>
      <c r="V62" s="4">
        <f>V$2*'D1'!V62</f>
        <v>0</v>
      </c>
      <c r="W62" s="4">
        <f>W$2*'D1'!W62</f>
        <v>0</v>
      </c>
      <c r="X62" s="4">
        <f>X$2*'D1'!X62</f>
        <v>7943.772672985488</v>
      </c>
      <c r="Y62" s="4">
        <f>Y$2*'D1'!Y62</f>
        <v>0</v>
      </c>
      <c r="Z62" s="4">
        <f>Z$2*'D1'!Z62</f>
        <v>56277.274846949986</v>
      </c>
      <c r="AA62" s="4">
        <f>AA$2*'D1'!AA62</f>
        <v>0</v>
      </c>
      <c r="AB62" s="4">
        <f>AB$2*'D1'!AB62</f>
        <v>0</v>
      </c>
      <c r="AC62" s="4">
        <f>AC$2*'D1'!AC62</f>
        <v>0</v>
      </c>
      <c r="AD62" s="4">
        <f>AD$2*'D1'!AD62</f>
        <v>0</v>
      </c>
      <c r="AE62" s="4">
        <f>AE$2*'D1'!AE62</f>
        <v>0</v>
      </c>
      <c r="AF62" s="4">
        <f>AF$2*'D1'!AF62</f>
        <v>0</v>
      </c>
      <c r="AG62" s="4">
        <f>AG$2*'D1'!AG62</f>
        <v>0</v>
      </c>
      <c r="AH62" s="4">
        <f>AH$2*A!AH61</f>
        <v>85956.85467976201</v>
      </c>
      <c r="AI62" s="4">
        <f>AI$2*'D1'!AI62</f>
        <v>0</v>
      </c>
      <c r="AJ62" s="4">
        <f>AJ$2*'D1'!AJ62</f>
        <v>0</v>
      </c>
      <c r="AK62" s="4">
        <f>AK$2*'D1'!AK62</f>
        <v>0</v>
      </c>
    </row>
    <row r="63" spans="1:37" ht="15">
      <c r="A63" s="5">
        <v>60</v>
      </c>
      <c r="B63" s="5">
        <v>60</v>
      </c>
      <c r="C63" s="1" t="s">
        <v>252</v>
      </c>
      <c r="D63" s="4">
        <f>D$2*'D1'!D63</f>
        <v>609809.9689650862</v>
      </c>
      <c r="E63" s="4">
        <f>E$2*'D1'!E63</f>
        <v>28674877.05104486</v>
      </c>
      <c r="F63" s="4">
        <f>F$2*'D1'!F63</f>
        <v>0</v>
      </c>
      <c r="G63" s="4">
        <f>G$2*'D1'!G63</f>
        <v>0</v>
      </c>
      <c r="H63" s="4">
        <f>H$2*'D1'!H63</f>
        <v>803444.217617432</v>
      </c>
      <c r="I63" s="4">
        <f>I$2*'D1'!I63</f>
        <v>7154189.982111469</v>
      </c>
      <c r="J63" s="4">
        <f>J$2*'D1'!J63</f>
        <v>0</v>
      </c>
      <c r="K63" s="4">
        <f>K$2*'D1'!K63</f>
        <v>1395599.1032765277</v>
      </c>
      <c r="L63" s="4">
        <f>L$2*'D1'!L63</f>
        <v>0</v>
      </c>
      <c r="M63" s="4">
        <f>M$2*'D1'!M63</f>
        <v>11593310.286200248</v>
      </c>
      <c r="N63" s="4">
        <f>N$2*'D1'!N63</f>
        <v>439765.95116157585</v>
      </c>
      <c r="O63" s="4">
        <f>O$2*'D1'!O63</f>
        <v>17529684.629804637</v>
      </c>
      <c r="P63" s="4">
        <f>P$2*'D1'!P63</f>
        <v>5971.417611347754</v>
      </c>
      <c r="Q63" s="4">
        <f>Q$2*'D1'!Q63</f>
        <v>153497.01094732445</v>
      </c>
      <c r="R63" s="4">
        <f>R$2*'D1'!R63</f>
        <v>0</v>
      </c>
      <c r="S63" s="4">
        <f>S$2*'D1'!S63</f>
        <v>0</v>
      </c>
      <c r="T63" s="4">
        <f>T$2*'D1'!T63</f>
        <v>93665.46222248345</v>
      </c>
      <c r="U63" s="4">
        <f>U$2*'D1'!U63</f>
        <v>0</v>
      </c>
      <c r="V63" s="4">
        <f>V$2*'D1'!V63</f>
        <v>0</v>
      </c>
      <c r="W63" s="4">
        <f>W$2*'D1'!W63</f>
        <v>0</v>
      </c>
      <c r="X63" s="4">
        <f>X$2*'D1'!X63</f>
        <v>660744.2047384308</v>
      </c>
      <c r="Y63" s="4">
        <f>Y$2*'D1'!Y63</f>
        <v>25349831.29189267</v>
      </c>
      <c r="Z63" s="4">
        <f>Z$2*'D1'!Z63</f>
        <v>3060.6928676999996</v>
      </c>
      <c r="AA63" s="4">
        <f>AA$2*'D1'!AA63</f>
        <v>0</v>
      </c>
      <c r="AB63" s="4">
        <f>AB$2*'D1'!AB63</f>
        <v>0</v>
      </c>
      <c r="AC63" s="4">
        <f>AC$2*'D1'!AC63</f>
        <v>93228.54545454546</v>
      </c>
      <c r="AD63" s="4">
        <f>AD$2*'D1'!AD63</f>
        <v>0</v>
      </c>
      <c r="AE63" s="4">
        <f>AE$2*'D1'!AE63</f>
        <v>0</v>
      </c>
      <c r="AF63" s="4">
        <f>AF$2*'D1'!AF63</f>
        <v>0</v>
      </c>
      <c r="AG63" s="4">
        <f>AG$2*'D1'!AG63</f>
        <v>0</v>
      </c>
      <c r="AH63" s="4">
        <f>AH$2*A!AH62</f>
        <v>134423.13127413127</v>
      </c>
      <c r="AI63" s="4">
        <f>AI$2*'D1'!AI63</f>
        <v>0</v>
      </c>
      <c r="AJ63" s="4">
        <f>AJ$2*'D1'!AJ63</f>
        <v>0</v>
      </c>
      <c r="AK63" s="4">
        <f>AK$2*'D1'!AK63</f>
        <v>0</v>
      </c>
    </row>
    <row r="64" spans="1:37" ht="15">
      <c r="A64" s="5">
        <v>61</v>
      </c>
      <c r="B64" s="5">
        <v>61</v>
      </c>
      <c r="C64" s="1" t="s">
        <v>297</v>
      </c>
      <c r="D64" s="4">
        <f>D$2*'D1'!D64</f>
        <v>0</v>
      </c>
      <c r="E64" s="4">
        <f>E$2*'D1'!E64</f>
        <v>35473.46194440372</v>
      </c>
      <c r="F64" s="4">
        <f>F$2*'D1'!F64</f>
        <v>29461.268928204</v>
      </c>
      <c r="G64" s="4">
        <f>G$2*'D1'!G64</f>
        <v>0</v>
      </c>
      <c r="H64" s="4">
        <f>H$2*'D1'!H64</f>
        <v>0</v>
      </c>
      <c r="I64" s="4">
        <f>I$2*'D1'!I64</f>
        <v>0</v>
      </c>
      <c r="J64" s="4">
        <f>J$2*'D1'!J64</f>
        <v>0</v>
      </c>
      <c r="K64" s="4">
        <f>K$2*'D1'!K64</f>
        <v>0</v>
      </c>
      <c r="L64" s="4">
        <f>L$2*'D1'!L64</f>
        <v>0</v>
      </c>
      <c r="M64" s="4">
        <f>M$2*'D1'!M64</f>
        <v>0</v>
      </c>
      <c r="N64" s="4">
        <f>N$2*'D1'!N64</f>
        <v>15689.567667799063</v>
      </c>
      <c r="O64" s="4">
        <f>O$2*'D1'!O64</f>
        <v>115536.76341999564</v>
      </c>
      <c r="P64" s="4">
        <f>P$2*'D1'!P64</f>
        <v>6977.927179180195</v>
      </c>
      <c r="Q64" s="4">
        <f>Q$2*'D1'!Q64</f>
        <v>0</v>
      </c>
      <c r="R64" s="4">
        <f>R$2*'D1'!R64</f>
        <v>0</v>
      </c>
      <c r="S64" s="4">
        <f>S$2*'D1'!S64</f>
        <v>0</v>
      </c>
      <c r="T64" s="4">
        <f>T$2*'D1'!T64</f>
        <v>0</v>
      </c>
      <c r="U64" s="4">
        <f>U$2*'D1'!U64</f>
        <v>0</v>
      </c>
      <c r="V64" s="4">
        <f>V$2*'D1'!V64</f>
        <v>0</v>
      </c>
      <c r="W64" s="4">
        <f>W$2*'D1'!W64</f>
        <v>0</v>
      </c>
      <c r="X64" s="4">
        <f>X$2*'D1'!X64</f>
        <v>2773.0647912400336</v>
      </c>
      <c r="Y64" s="4">
        <f>Y$2*'D1'!Y64</f>
        <v>0</v>
      </c>
      <c r="Z64" s="4">
        <f>Z$2*'D1'!Z64</f>
        <v>239944.61623274995</v>
      </c>
      <c r="AA64" s="4">
        <f>AA$2*'D1'!AA64</f>
        <v>0</v>
      </c>
      <c r="AB64" s="4">
        <f>AB$2*'D1'!AB64</f>
        <v>0</v>
      </c>
      <c r="AC64" s="4">
        <f>AC$2*'D1'!AC64</f>
        <v>0</v>
      </c>
      <c r="AD64" s="4">
        <f>AD$2*'D1'!AD64</f>
        <v>0</v>
      </c>
      <c r="AE64" s="4">
        <f>AE$2*'D1'!AE64</f>
        <v>0</v>
      </c>
      <c r="AF64" s="4">
        <f>AF$2*'D1'!AF64</f>
        <v>0</v>
      </c>
      <c r="AG64" s="4">
        <f>AG$2*'D1'!AG64</f>
        <v>0</v>
      </c>
      <c r="AH64" s="4">
        <f>AH$2*A!AH63</f>
        <v>0</v>
      </c>
      <c r="AI64" s="4">
        <f>AI$2*'D1'!AI64</f>
        <v>0</v>
      </c>
      <c r="AJ64" s="4">
        <f>AJ$2*'D1'!AJ64</f>
        <v>0</v>
      </c>
      <c r="AK64" s="4">
        <f>AK$2*'D1'!AK64</f>
        <v>0</v>
      </c>
    </row>
    <row r="65" spans="1:37" ht="15">
      <c r="A65" s="5">
        <v>62</v>
      </c>
      <c r="B65" s="5">
        <v>62</v>
      </c>
      <c r="C65" s="1" t="s">
        <v>253</v>
      </c>
      <c r="D65" s="4">
        <f>D$2*'D1'!D65</f>
        <v>0</v>
      </c>
      <c r="E65" s="4">
        <f>E$2*'D1'!E65</f>
        <v>188.40377030804285</v>
      </c>
      <c r="F65" s="4">
        <f>F$2*'D1'!F65</f>
        <v>0</v>
      </c>
      <c r="G65" s="4">
        <f>G$2*'D1'!G65</f>
        <v>0</v>
      </c>
      <c r="H65" s="4">
        <f>H$2*'D1'!H65</f>
        <v>0</v>
      </c>
      <c r="I65" s="4">
        <f>I$2*'D1'!I65</f>
        <v>0</v>
      </c>
      <c r="J65" s="4">
        <f>J$2*'D1'!J65</f>
        <v>0</v>
      </c>
      <c r="K65" s="4">
        <f>K$2*'D1'!K65</f>
        <v>0</v>
      </c>
      <c r="L65" s="4">
        <f>L$2*'D1'!L65</f>
        <v>0</v>
      </c>
      <c r="M65" s="4">
        <f>M$2*'D1'!M65</f>
        <v>0</v>
      </c>
      <c r="N65" s="4">
        <f>N$2*'D1'!N65</f>
        <v>1357662.7278185333</v>
      </c>
      <c r="O65" s="4">
        <f>O$2*'D1'!O65</f>
        <v>181456.4836291009</v>
      </c>
      <c r="P65" s="4">
        <f>P$2*'D1'!P65</f>
        <v>34517.617019843114</v>
      </c>
      <c r="Q65" s="4">
        <f>Q$2*'D1'!Q65</f>
        <v>13405.189850898549</v>
      </c>
      <c r="R65" s="4">
        <f>R$2*'D1'!R65</f>
        <v>5706.790253325433</v>
      </c>
      <c r="S65" s="4">
        <f>S$2*'D1'!S65</f>
        <v>0</v>
      </c>
      <c r="T65" s="4">
        <f>T$2*'D1'!T65</f>
        <v>0</v>
      </c>
      <c r="U65" s="4">
        <f>U$2*'D1'!U65</f>
        <v>0</v>
      </c>
      <c r="V65" s="4">
        <f>V$2*'D1'!V65</f>
        <v>0</v>
      </c>
      <c r="W65" s="4">
        <f>W$2*'D1'!W65</f>
        <v>0</v>
      </c>
      <c r="X65" s="4">
        <f>X$2*'D1'!X65</f>
        <v>7041.71508786795</v>
      </c>
      <c r="Y65" s="4">
        <f>Y$2*'D1'!Y65</f>
        <v>0</v>
      </c>
      <c r="Z65" s="4">
        <f>Z$2*'D1'!Z65</f>
        <v>15945.354767699997</v>
      </c>
      <c r="AA65" s="4">
        <f>AA$2*'D1'!AA65</f>
        <v>0</v>
      </c>
      <c r="AB65" s="4">
        <f>AB$2*'D1'!AB65</f>
        <v>0</v>
      </c>
      <c r="AC65" s="4">
        <f>AC$2*'D1'!AC65</f>
        <v>0</v>
      </c>
      <c r="AD65" s="4">
        <f>AD$2*'D1'!AD65</f>
        <v>0</v>
      </c>
      <c r="AE65" s="4">
        <f>AE$2*'D1'!AE65</f>
        <v>0</v>
      </c>
      <c r="AF65" s="4">
        <f>AF$2*'D1'!AF65</f>
        <v>0</v>
      </c>
      <c r="AG65" s="4">
        <f>AG$2*'D1'!AG65</f>
        <v>0</v>
      </c>
      <c r="AH65" s="4">
        <f>AH$2*A!AH64</f>
        <v>35853.11003861004</v>
      </c>
      <c r="AI65" s="4">
        <f>AI$2*'D1'!AI65</f>
        <v>0</v>
      </c>
      <c r="AJ65" s="4">
        <f>AJ$2*'D1'!AJ65</f>
        <v>0</v>
      </c>
      <c r="AK65" s="4">
        <f>AK$2*'D1'!AK65</f>
        <v>0</v>
      </c>
    </row>
    <row r="66" spans="1:37" ht="15">
      <c r="A66" s="5">
        <v>63</v>
      </c>
      <c r="B66" s="5">
        <v>63</v>
      </c>
      <c r="C66" s="1" t="s">
        <v>254</v>
      </c>
      <c r="D66" s="4">
        <f>D$2*'D1'!D66</f>
        <v>0</v>
      </c>
      <c r="E66" s="4">
        <f>E$2*'D1'!E66</f>
        <v>6316.688052451163</v>
      </c>
      <c r="F66" s="4">
        <f>F$2*'D1'!F66</f>
        <v>0</v>
      </c>
      <c r="G66" s="4">
        <f>G$2*'D1'!G66</f>
        <v>0</v>
      </c>
      <c r="H66" s="4">
        <f>H$2*'D1'!H66</f>
        <v>0</v>
      </c>
      <c r="I66" s="4">
        <f>I$2*'D1'!I66</f>
        <v>0</v>
      </c>
      <c r="J66" s="4">
        <f>J$2*'D1'!J66</f>
        <v>0</v>
      </c>
      <c r="K66" s="4">
        <f>K$2*'D1'!K66</f>
        <v>0</v>
      </c>
      <c r="L66" s="4">
        <f>L$2*'D1'!L66</f>
        <v>0</v>
      </c>
      <c r="M66" s="4">
        <f>M$2*'D1'!M66</f>
        <v>0</v>
      </c>
      <c r="N66" s="4">
        <f>N$2*'D1'!N66</f>
        <v>135311.8444886568</v>
      </c>
      <c r="O66" s="4">
        <f>O$2*'D1'!O66</f>
        <v>187085.61092171623</v>
      </c>
      <c r="P66" s="4">
        <f>P$2*'D1'!P66</f>
        <v>168372.36131400647</v>
      </c>
      <c r="Q66" s="4">
        <f>Q$2*'D1'!Q66</f>
        <v>31769.62385491729</v>
      </c>
      <c r="R66" s="4">
        <f>R$2*'D1'!R66</f>
        <v>873.4554154813015</v>
      </c>
      <c r="S66" s="4">
        <f>S$2*'D1'!S66</f>
        <v>0</v>
      </c>
      <c r="T66" s="4">
        <f>T$2*'D1'!T66</f>
        <v>0</v>
      </c>
      <c r="U66" s="4">
        <f>U$2*'D1'!U66</f>
        <v>0</v>
      </c>
      <c r="V66" s="4">
        <f>V$2*'D1'!V66</f>
        <v>0</v>
      </c>
      <c r="W66" s="4">
        <f>W$2*'D1'!W66</f>
        <v>0</v>
      </c>
      <c r="X66" s="4">
        <f>X$2*'D1'!X66</f>
        <v>0</v>
      </c>
      <c r="Y66" s="4">
        <f>Y$2*'D1'!Y66</f>
        <v>0</v>
      </c>
      <c r="Z66" s="4">
        <f>Z$2*'D1'!Z66</f>
        <v>42747.794185499995</v>
      </c>
      <c r="AA66" s="4">
        <f>AA$2*'D1'!AA66</f>
        <v>0</v>
      </c>
      <c r="AB66" s="4">
        <f>AB$2*'D1'!AB66</f>
        <v>0</v>
      </c>
      <c r="AC66" s="4">
        <f>AC$2*'D1'!AC66</f>
        <v>0</v>
      </c>
      <c r="AD66" s="4">
        <f>AD$2*'D1'!AD66</f>
        <v>2854892.4515144113</v>
      </c>
      <c r="AE66" s="4">
        <f>AE$2*'D1'!AE66</f>
        <v>2935368.5360369515</v>
      </c>
      <c r="AF66" s="4">
        <f>AF$2*'D1'!AF66</f>
        <v>0</v>
      </c>
      <c r="AG66" s="4">
        <f>AG$2*'D1'!AG66</f>
        <v>0</v>
      </c>
      <c r="AH66" s="4">
        <f>AH$2*A!AH65</f>
        <v>0</v>
      </c>
      <c r="AI66" s="4">
        <f>AI$2*'D1'!AI66</f>
        <v>0</v>
      </c>
      <c r="AJ66" s="4">
        <f>AJ$2*'D1'!AJ66</f>
        <v>0</v>
      </c>
      <c r="AK66" s="4">
        <f>AK$2*'D1'!AK66</f>
        <v>0</v>
      </c>
    </row>
    <row r="67" spans="1:37" ht="15">
      <c r="A67" s="5">
        <v>64</v>
      </c>
      <c r="B67" s="5">
        <v>64</v>
      </c>
      <c r="C67" s="1" t="s">
        <v>298</v>
      </c>
      <c r="D67" s="4">
        <f>D$2*'D1'!D67</f>
        <v>0</v>
      </c>
      <c r="E67" s="4">
        <f>E$2*'D1'!E67</f>
        <v>0</v>
      </c>
      <c r="F67" s="4">
        <f>F$2*'D1'!F67</f>
        <v>0</v>
      </c>
      <c r="G67" s="4">
        <f>G$2*'D1'!G67</f>
        <v>0</v>
      </c>
      <c r="H67" s="4">
        <f>H$2*'D1'!H67</f>
        <v>0</v>
      </c>
      <c r="I67" s="4">
        <f>I$2*'D1'!I67</f>
        <v>0</v>
      </c>
      <c r="J67" s="4">
        <f>J$2*'D1'!J67</f>
        <v>0</v>
      </c>
      <c r="K67" s="4">
        <f>K$2*'D1'!K67</f>
        <v>0</v>
      </c>
      <c r="L67" s="4">
        <f>L$2*'D1'!L67</f>
        <v>0</v>
      </c>
      <c r="M67" s="4">
        <f>M$2*'D1'!M67</f>
        <v>0</v>
      </c>
      <c r="N67" s="4">
        <f>N$2*'D1'!N67</f>
        <v>2431009.9601012664</v>
      </c>
      <c r="O67" s="4">
        <f>O$2*'D1'!O67</f>
        <v>0</v>
      </c>
      <c r="P67" s="4">
        <f>P$2*'D1'!P67</f>
        <v>1073672.9440491155</v>
      </c>
      <c r="Q67" s="4">
        <f>Q$2*'D1'!Q67</f>
        <v>72133.04203479958</v>
      </c>
      <c r="R67" s="4">
        <f>R$2*'D1'!R67</f>
        <v>2091.780681355589</v>
      </c>
      <c r="S67" s="4">
        <f>S$2*'D1'!S67</f>
        <v>0</v>
      </c>
      <c r="T67" s="4">
        <f>T$2*'D1'!T67</f>
        <v>0</v>
      </c>
      <c r="U67" s="4">
        <f>U$2*'D1'!U67</f>
        <v>0</v>
      </c>
      <c r="V67" s="4">
        <f>V$2*'D1'!V67</f>
        <v>0</v>
      </c>
      <c r="W67" s="4">
        <f>W$2*'D1'!W67</f>
        <v>0</v>
      </c>
      <c r="X67" s="4">
        <f>X$2*'D1'!X67</f>
        <v>373.89637634697084</v>
      </c>
      <c r="Y67" s="4">
        <f>Y$2*'D1'!Y67</f>
        <v>0</v>
      </c>
      <c r="Z67" s="4">
        <f>Z$2*'D1'!Z67</f>
        <v>341497.42166339996</v>
      </c>
      <c r="AA67" s="4">
        <f>AA$2*'D1'!AA67</f>
        <v>0</v>
      </c>
      <c r="AB67" s="4">
        <f>AB$2*'D1'!AB67</f>
        <v>0</v>
      </c>
      <c r="AC67" s="4">
        <f>AC$2*'D1'!AC67</f>
        <v>0</v>
      </c>
      <c r="AD67" s="4">
        <f>AD$2*'D1'!AD67</f>
        <v>0</v>
      </c>
      <c r="AE67" s="4">
        <f>AE$2*'D1'!AE67</f>
        <v>0</v>
      </c>
      <c r="AF67" s="4">
        <f>AF$2*'D1'!AF67</f>
        <v>0</v>
      </c>
      <c r="AG67" s="4">
        <f>AG$2*'D1'!AG67</f>
        <v>0</v>
      </c>
      <c r="AH67" s="4">
        <f>AH$2*A!AH66</f>
        <v>0</v>
      </c>
      <c r="AI67" s="4">
        <f>AI$2*'D1'!AI67</f>
        <v>0</v>
      </c>
      <c r="AJ67" s="4">
        <f>AJ$2*'D1'!AJ67</f>
        <v>0</v>
      </c>
      <c r="AK67" s="4">
        <f>AK$2*'D1'!AK67</f>
        <v>0</v>
      </c>
    </row>
    <row r="68" spans="1:37" ht="15">
      <c r="A68" s="5">
        <v>65</v>
      </c>
      <c r="B68" s="5">
        <v>65</v>
      </c>
      <c r="C68" s="1" t="s">
        <v>299</v>
      </c>
      <c r="D68" s="4">
        <f>D$2*'D1'!D68</f>
        <v>0</v>
      </c>
      <c r="E68" s="4">
        <f>E$2*'D1'!E68</f>
        <v>0</v>
      </c>
      <c r="F68" s="4">
        <f>F$2*'D1'!F68</f>
        <v>0</v>
      </c>
      <c r="G68" s="4">
        <f>G$2*'D1'!G68</f>
        <v>0</v>
      </c>
      <c r="H68" s="4">
        <f>H$2*'D1'!H68</f>
        <v>0</v>
      </c>
      <c r="I68" s="4">
        <f>I$2*'D1'!I68</f>
        <v>0</v>
      </c>
      <c r="J68" s="4">
        <f>J$2*'D1'!J68</f>
        <v>0</v>
      </c>
      <c r="K68" s="4">
        <f>K$2*'D1'!K68</f>
        <v>0</v>
      </c>
      <c r="L68" s="4">
        <f>L$2*'D1'!L68</f>
        <v>0</v>
      </c>
      <c r="M68" s="4">
        <f>M$2*'D1'!M68</f>
        <v>0</v>
      </c>
      <c r="N68" s="4">
        <f>N$2*'D1'!N68</f>
        <v>16317.694600011859</v>
      </c>
      <c r="O68" s="4">
        <f>O$2*'D1'!O68</f>
        <v>0</v>
      </c>
      <c r="P68" s="4">
        <f>P$2*'D1'!P68</f>
        <v>102956.59155659865</v>
      </c>
      <c r="Q68" s="4">
        <f>Q$2*'D1'!Q68</f>
        <v>14274.450623805007</v>
      </c>
      <c r="R68" s="4">
        <f>R$2*'D1'!R68</f>
        <v>5888.572118392391</v>
      </c>
      <c r="S68" s="4">
        <f>S$2*'D1'!S68</f>
        <v>0</v>
      </c>
      <c r="T68" s="4">
        <f>T$2*'D1'!T68</f>
        <v>0</v>
      </c>
      <c r="U68" s="4">
        <f>U$2*'D1'!U68</f>
        <v>0</v>
      </c>
      <c r="V68" s="4">
        <f>V$2*'D1'!V68</f>
        <v>0</v>
      </c>
      <c r="W68" s="4">
        <f>W$2*'D1'!W68</f>
        <v>0</v>
      </c>
      <c r="X68" s="4">
        <f>X$2*'D1'!X68</f>
        <v>75122.01361437888</v>
      </c>
      <c r="Y68" s="4">
        <f>Y$2*'D1'!Y68</f>
        <v>0</v>
      </c>
      <c r="Z68" s="4">
        <f>Z$2*'D1'!Z68</f>
        <v>78169.48674795</v>
      </c>
      <c r="AA68" s="4">
        <f>AA$2*'D1'!AA68</f>
        <v>0</v>
      </c>
      <c r="AB68" s="4">
        <f>AB$2*'D1'!AB68</f>
        <v>0</v>
      </c>
      <c r="AC68" s="4">
        <f>AC$2*'D1'!AC68</f>
        <v>0</v>
      </c>
      <c r="AD68" s="4">
        <f>AD$2*'D1'!AD68</f>
        <v>0</v>
      </c>
      <c r="AE68" s="4">
        <f>AE$2*'D1'!AE68</f>
        <v>0</v>
      </c>
      <c r="AF68" s="4">
        <f>AF$2*'D1'!AF68</f>
        <v>0</v>
      </c>
      <c r="AG68" s="4">
        <f>AG$2*'D1'!AG68</f>
        <v>0</v>
      </c>
      <c r="AH68" s="4">
        <f>AH$2*A!AH67</f>
        <v>0</v>
      </c>
      <c r="AI68" s="4">
        <f>AI$2*'D1'!AI68</f>
        <v>0</v>
      </c>
      <c r="AJ68" s="4">
        <f>AJ$2*'D1'!AJ68</f>
        <v>0</v>
      </c>
      <c r="AK68" s="4">
        <f>AK$2*'D1'!AK68</f>
        <v>0</v>
      </c>
    </row>
    <row r="69" spans="1:37" ht="15">
      <c r="A69" s="5">
        <v>66</v>
      </c>
      <c r="B69" s="5">
        <v>66</v>
      </c>
      <c r="C69" s="1" t="s">
        <v>255</v>
      </c>
      <c r="D69" s="4">
        <f>D$2*'D1'!D69</f>
        <v>0</v>
      </c>
      <c r="E69" s="4">
        <f>E$2*'D1'!E69</f>
        <v>0</v>
      </c>
      <c r="F69" s="4">
        <f>F$2*'D1'!F69</f>
        <v>0</v>
      </c>
      <c r="G69" s="4">
        <f>G$2*'D1'!G69</f>
        <v>0</v>
      </c>
      <c r="H69" s="4">
        <f>H$2*'D1'!H69</f>
        <v>0</v>
      </c>
      <c r="I69" s="4">
        <f>I$2*'D1'!I69</f>
        <v>0</v>
      </c>
      <c r="J69" s="4">
        <f>J$2*'D1'!J69</f>
        <v>0</v>
      </c>
      <c r="K69" s="4">
        <f>K$2*'D1'!K69</f>
        <v>0</v>
      </c>
      <c r="L69" s="4">
        <f>L$2*'D1'!L69</f>
        <v>0</v>
      </c>
      <c r="M69" s="4">
        <f>M$2*'D1'!M69</f>
        <v>0</v>
      </c>
      <c r="N69" s="4">
        <f>N$2*'D1'!N69</f>
        <v>115536.8062208455</v>
      </c>
      <c r="O69" s="4">
        <f>O$2*'D1'!O69</f>
        <v>0</v>
      </c>
      <c r="P69" s="4">
        <f>P$2*'D1'!P69</f>
        <v>240244.05547984137</v>
      </c>
      <c r="Q69" s="4">
        <f>Q$2*'D1'!Q69</f>
        <v>39935.47441475911</v>
      </c>
      <c r="R69" s="4">
        <f>R$2*'D1'!R69</f>
        <v>0</v>
      </c>
      <c r="S69" s="4">
        <f>S$2*'D1'!S69</f>
        <v>0</v>
      </c>
      <c r="T69" s="4">
        <f>T$2*'D1'!T69</f>
        <v>0</v>
      </c>
      <c r="U69" s="4">
        <f>U$2*'D1'!U69</f>
        <v>0</v>
      </c>
      <c r="V69" s="4">
        <f>V$2*'D1'!V69</f>
        <v>0</v>
      </c>
      <c r="W69" s="4">
        <f>W$2*'D1'!W69</f>
        <v>0</v>
      </c>
      <c r="X69" s="4">
        <f>X$2*'D1'!X69</f>
        <v>12681.31876443476</v>
      </c>
      <c r="Y69" s="4">
        <f>Y$2*'D1'!Y69</f>
        <v>0</v>
      </c>
      <c r="Z69" s="4">
        <f>Z$2*'D1'!Z69</f>
        <v>87031.79146934999</v>
      </c>
      <c r="AA69" s="4">
        <f>AA$2*'D1'!AA69</f>
        <v>0</v>
      </c>
      <c r="AB69" s="4">
        <f>AB$2*'D1'!AB69</f>
        <v>0</v>
      </c>
      <c r="AC69" s="4">
        <f>AC$2*'D1'!AC69</f>
        <v>0</v>
      </c>
      <c r="AD69" s="4">
        <f>AD$2*'D1'!AD69</f>
        <v>0</v>
      </c>
      <c r="AE69" s="4">
        <f>AE$2*'D1'!AE69</f>
        <v>0</v>
      </c>
      <c r="AF69" s="4">
        <f>AF$2*'D1'!AF69</f>
        <v>0</v>
      </c>
      <c r="AG69" s="4">
        <f>AG$2*'D1'!AG69</f>
        <v>0</v>
      </c>
      <c r="AH69" s="4">
        <f>AH$2*A!AH68</f>
        <v>0</v>
      </c>
      <c r="AI69" s="4">
        <f>AI$2*'D1'!AI69</f>
        <v>0</v>
      </c>
      <c r="AJ69" s="4">
        <f>AJ$2*'D1'!AJ69</f>
        <v>0</v>
      </c>
      <c r="AK69" s="4">
        <f>AK$2*'D1'!AK69</f>
        <v>0</v>
      </c>
    </row>
    <row r="70" spans="1:37" ht="15">
      <c r="A70" s="5">
        <v>67</v>
      </c>
      <c r="B70" s="5">
        <v>67</v>
      </c>
      <c r="C70" s="1" t="s">
        <v>31</v>
      </c>
      <c r="D70" s="4">
        <f>D$2*'D1'!D70</f>
        <v>0</v>
      </c>
      <c r="E70" s="4">
        <f>E$2*'D1'!E70</f>
        <v>0</v>
      </c>
      <c r="F70" s="4">
        <f>F$2*'D1'!F70</f>
        <v>0</v>
      </c>
      <c r="G70" s="4">
        <f>G$2*'D1'!G70</f>
        <v>0</v>
      </c>
      <c r="H70" s="4">
        <f>H$2*'D1'!H70</f>
        <v>0</v>
      </c>
      <c r="I70" s="4">
        <f>I$2*'D1'!I70</f>
        <v>0</v>
      </c>
      <c r="J70" s="4">
        <f>J$2*'D1'!J70</f>
        <v>0</v>
      </c>
      <c r="K70" s="4">
        <f>K$2*'D1'!K70</f>
        <v>0</v>
      </c>
      <c r="L70" s="4">
        <f>L$2*'D1'!L70</f>
        <v>0</v>
      </c>
      <c r="M70" s="4">
        <f>M$2*'D1'!M70</f>
        <v>0</v>
      </c>
      <c r="N70" s="4">
        <f>N$2*'D1'!N70</f>
        <v>109206.40542989223</v>
      </c>
      <c r="O70" s="4">
        <f>O$2*'D1'!O70</f>
        <v>0</v>
      </c>
      <c r="P70" s="4">
        <f>P$2*'D1'!P70</f>
        <v>247521.21523324205</v>
      </c>
      <c r="Q70" s="4">
        <f>Q$2*'D1'!Q70</f>
        <v>43250.55267861264</v>
      </c>
      <c r="R70" s="4">
        <f>R$2*'D1'!R70</f>
        <v>0</v>
      </c>
      <c r="S70" s="4">
        <f>S$2*'D1'!S70</f>
        <v>0</v>
      </c>
      <c r="T70" s="4">
        <f>T$2*'D1'!T70</f>
        <v>0</v>
      </c>
      <c r="U70" s="4">
        <f>U$2*'D1'!U70</f>
        <v>0</v>
      </c>
      <c r="V70" s="4">
        <f>V$2*'D1'!V70</f>
        <v>0</v>
      </c>
      <c r="W70" s="4">
        <f>W$2*'D1'!W70</f>
        <v>0</v>
      </c>
      <c r="X70" s="4">
        <f>X$2*'D1'!X70</f>
        <v>3053.4870735002614</v>
      </c>
      <c r="Y70" s="4">
        <f>Y$2*'D1'!Y70</f>
        <v>0</v>
      </c>
      <c r="Z70" s="4">
        <f>Z$2*'D1'!Z70</f>
        <v>2841.6536153999996</v>
      </c>
      <c r="AA70" s="4">
        <f>AA$2*'D1'!AA70</f>
        <v>0</v>
      </c>
      <c r="AB70" s="4">
        <f>AB$2*'D1'!AB70</f>
        <v>0</v>
      </c>
      <c r="AC70" s="4">
        <f>AC$2*'D1'!AC70</f>
        <v>0</v>
      </c>
      <c r="AD70" s="4">
        <f>AD$2*'D1'!AD70</f>
        <v>0</v>
      </c>
      <c r="AE70" s="4">
        <f>AE$2*'D1'!AE70</f>
        <v>0</v>
      </c>
      <c r="AF70" s="4">
        <f>AF$2*'D1'!AF70</f>
        <v>0</v>
      </c>
      <c r="AG70" s="4">
        <f>AG$2*'D1'!AG70</f>
        <v>0</v>
      </c>
      <c r="AH70" s="4">
        <f>AH$2*A!AH69</f>
        <v>0</v>
      </c>
      <c r="AI70" s="4">
        <f>AI$2*'D1'!AI70</f>
        <v>0</v>
      </c>
      <c r="AJ70" s="4">
        <f>AJ$2*'D1'!AJ70</f>
        <v>0</v>
      </c>
      <c r="AK70" s="4">
        <f>AK$2*'D1'!AK70</f>
        <v>0</v>
      </c>
    </row>
    <row r="71" spans="1:37" ht="15">
      <c r="A71" s="5">
        <v>68</v>
      </c>
      <c r="B71" s="5">
        <v>68</v>
      </c>
      <c r="C71" s="1" t="s">
        <v>300</v>
      </c>
      <c r="D71" s="4">
        <f>D$2*'D1'!D71</f>
        <v>0</v>
      </c>
      <c r="E71" s="4">
        <f>E$2*'D1'!E71</f>
        <v>758.7768283638985</v>
      </c>
      <c r="F71" s="4">
        <f>F$2*'D1'!F71</f>
        <v>0</v>
      </c>
      <c r="G71" s="4">
        <f>G$2*'D1'!G71</f>
        <v>0</v>
      </c>
      <c r="H71" s="4">
        <f>H$2*'D1'!H71</f>
        <v>0</v>
      </c>
      <c r="I71" s="4">
        <f>I$2*'D1'!I71</f>
        <v>0</v>
      </c>
      <c r="J71" s="4">
        <f>J$2*'D1'!J71</f>
        <v>0</v>
      </c>
      <c r="K71" s="4">
        <f>K$2*'D1'!K71</f>
        <v>0</v>
      </c>
      <c r="L71" s="4">
        <f>L$2*'D1'!L71</f>
        <v>0</v>
      </c>
      <c r="M71" s="4">
        <f>M$2*'D1'!M71</f>
        <v>0</v>
      </c>
      <c r="N71" s="4">
        <f>N$2*'D1'!N71</f>
        <v>103163.99063313036</v>
      </c>
      <c r="O71" s="4">
        <f>O$2*'D1'!O71</f>
        <v>0</v>
      </c>
      <c r="P71" s="4">
        <f>P$2*'D1'!P71</f>
        <v>33397.884315819145</v>
      </c>
      <c r="Q71" s="4">
        <f>Q$2*'D1'!Q71</f>
        <v>155880.00236196996</v>
      </c>
      <c r="R71" s="4">
        <f>R$2*'D1'!R71</f>
        <v>0</v>
      </c>
      <c r="S71" s="4">
        <f>S$2*'D1'!S71</f>
        <v>0</v>
      </c>
      <c r="T71" s="4">
        <f>T$2*'D1'!T71</f>
        <v>0</v>
      </c>
      <c r="U71" s="4">
        <f>U$2*'D1'!U71</f>
        <v>0</v>
      </c>
      <c r="V71" s="4">
        <f>V$2*'D1'!V71</f>
        <v>0</v>
      </c>
      <c r="W71" s="4">
        <f>W$2*'D1'!W71</f>
        <v>0</v>
      </c>
      <c r="X71" s="4">
        <f>X$2*'D1'!X71</f>
        <v>1184.0051917654075</v>
      </c>
      <c r="Y71" s="4">
        <f>Y$2*'D1'!Y71</f>
        <v>0</v>
      </c>
      <c r="Z71" s="4">
        <f>Z$2*'D1'!Z71</f>
        <v>9778.872715649999</v>
      </c>
      <c r="AA71" s="4">
        <f>AA$2*'D1'!AA71</f>
        <v>0</v>
      </c>
      <c r="AB71" s="4">
        <f>AB$2*'D1'!AB71</f>
        <v>0</v>
      </c>
      <c r="AC71" s="4">
        <f>AC$2*'D1'!AC71</f>
        <v>0</v>
      </c>
      <c r="AD71" s="4">
        <f>AD$2*'D1'!AD71</f>
        <v>0</v>
      </c>
      <c r="AE71" s="4">
        <f>AE$2*'D1'!AE71</f>
        <v>0</v>
      </c>
      <c r="AF71" s="4">
        <f>AF$2*'D1'!AF71</f>
        <v>0</v>
      </c>
      <c r="AG71" s="4">
        <f>AG$2*'D1'!AG71</f>
        <v>0</v>
      </c>
      <c r="AH71" s="4">
        <f>AH$2*A!AH70</f>
        <v>0</v>
      </c>
      <c r="AI71" s="4">
        <f>AI$2*'D1'!AI71</f>
        <v>0</v>
      </c>
      <c r="AJ71" s="4">
        <f>AJ$2*'D1'!AJ71</f>
        <v>0</v>
      </c>
      <c r="AK71" s="4">
        <f>AK$2*'D1'!AK71</f>
        <v>0</v>
      </c>
    </row>
    <row r="72" spans="1:37" ht="15">
      <c r="A72" s="5">
        <v>69</v>
      </c>
      <c r="B72" s="5">
        <v>69</v>
      </c>
      <c r="C72" s="1" t="s">
        <v>301</v>
      </c>
      <c r="D72" s="4">
        <f>D$2*'D1'!D72</f>
        <v>0</v>
      </c>
      <c r="E72" s="4">
        <f>E$2*'D1'!E72</f>
        <v>2560.8717957281574</v>
      </c>
      <c r="F72" s="4">
        <f>F$2*'D1'!F72</f>
        <v>0</v>
      </c>
      <c r="G72" s="4">
        <f>G$2*'D1'!G72</f>
        <v>0</v>
      </c>
      <c r="H72" s="4">
        <f>H$2*'D1'!H72</f>
        <v>0</v>
      </c>
      <c r="I72" s="4">
        <f>I$2*'D1'!I72</f>
        <v>0</v>
      </c>
      <c r="J72" s="4">
        <f>J$2*'D1'!J72</f>
        <v>0</v>
      </c>
      <c r="K72" s="4">
        <f>K$2*'D1'!K72</f>
        <v>0</v>
      </c>
      <c r="L72" s="4">
        <f>L$2*'D1'!L72</f>
        <v>0</v>
      </c>
      <c r="M72" s="4">
        <f>M$2*'D1'!M72</f>
        <v>0</v>
      </c>
      <c r="N72" s="4">
        <f>N$2*'D1'!N72</f>
        <v>39513.03896681582</v>
      </c>
      <c r="O72" s="4">
        <f>O$2*'D1'!O72</f>
        <v>0</v>
      </c>
      <c r="P72" s="4">
        <f>P$2*'D1'!P72</f>
        <v>59594.33604075535</v>
      </c>
      <c r="Q72" s="4">
        <f>Q$2*'D1'!Q72</f>
        <v>12912121.365852382</v>
      </c>
      <c r="R72" s="4">
        <f>R$2*'D1'!R72</f>
        <v>123562.03277173603</v>
      </c>
      <c r="S72" s="4">
        <f>S$2*'D1'!S72</f>
        <v>0</v>
      </c>
      <c r="T72" s="4">
        <f>T$2*'D1'!T72</f>
        <v>0</v>
      </c>
      <c r="U72" s="4">
        <f>U$2*'D1'!U72</f>
        <v>0</v>
      </c>
      <c r="V72" s="4">
        <f>V$2*'D1'!V72</f>
        <v>0</v>
      </c>
      <c r="W72" s="4">
        <f>W$2*'D1'!W72</f>
        <v>0</v>
      </c>
      <c r="X72" s="4">
        <f>X$2*'D1'!X72</f>
        <v>1051016.8257253561</v>
      </c>
      <c r="Y72" s="4">
        <f>Y$2*'D1'!Y72</f>
        <v>0</v>
      </c>
      <c r="Z72" s="4">
        <f>Z$2*'D1'!Z72</f>
        <v>36111.0219741</v>
      </c>
      <c r="AA72" s="4">
        <f>AA$2*'D1'!AA72</f>
        <v>0</v>
      </c>
      <c r="AB72" s="4">
        <f>AB$2*'D1'!AB72</f>
        <v>0</v>
      </c>
      <c r="AC72" s="4">
        <f>AC$2*'D1'!AC72</f>
        <v>0</v>
      </c>
      <c r="AD72" s="4">
        <f>AD$2*'D1'!AD72</f>
        <v>0</v>
      </c>
      <c r="AE72" s="4">
        <f>AE$2*'D1'!AE72</f>
        <v>0</v>
      </c>
      <c r="AF72" s="4">
        <f>AF$2*'D1'!AF72</f>
        <v>0</v>
      </c>
      <c r="AG72" s="4">
        <f>AG$2*'D1'!AG72</f>
        <v>0</v>
      </c>
      <c r="AH72" s="4">
        <f>AH$2*A!AH71</f>
        <v>0</v>
      </c>
      <c r="AI72" s="4">
        <f>AI$2*'D1'!AI72</f>
        <v>0</v>
      </c>
      <c r="AJ72" s="4">
        <f>AJ$2*'D1'!AJ72</f>
        <v>0</v>
      </c>
      <c r="AK72" s="4">
        <f>AK$2*'D1'!AK72</f>
        <v>0</v>
      </c>
    </row>
    <row r="73" spans="1:37" ht="15">
      <c r="A73" s="5">
        <v>70</v>
      </c>
      <c r="B73" s="5">
        <v>70</v>
      </c>
      <c r="C73" s="1" t="s">
        <v>302</v>
      </c>
      <c r="D73" s="4">
        <f>D$2*'D1'!D73</f>
        <v>0</v>
      </c>
      <c r="E73" s="4">
        <f>E$2*'D1'!E73</f>
        <v>0</v>
      </c>
      <c r="F73" s="4">
        <f>F$2*'D1'!F73</f>
        <v>0</v>
      </c>
      <c r="G73" s="4">
        <f>G$2*'D1'!G73</f>
        <v>0</v>
      </c>
      <c r="H73" s="4">
        <f>H$2*'D1'!H73</f>
        <v>0</v>
      </c>
      <c r="I73" s="4">
        <f>I$2*'D1'!I73</f>
        <v>0</v>
      </c>
      <c r="J73" s="4">
        <f>J$2*'D1'!J73</f>
        <v>0</v>
      </c>
      <c r="K73" s="4">
        <f>K$2*'D1'!K73</f>
        <v>0</v>
      </c>
      <c r="L73" s="4">
        <f>L$2*'D1'!L73</f>
        <v>0</v>
      </c>
      <c r="M73" s="4">
        <f>M$2*'D1'!M73</f>
        <v>0</v>
      </c>
      <c r="N73" s="4">
        <f>N$2*'D1'!N73</f>
        <v>0</v>
      </c>
      <c r="O73" s="4">
        <f>O$2*'D1'!O73</f>
        <v>0</v>
      </c>
      <c r="P73" s="4">
        <f>P$2*'D1'!P73</f>
        <v>8284.404536403164</v>
      </c>
      <c r="Q73" s="4">
        <f>Q$2*'D1'!Q73</f>
        <v>10131127.322283536</v>
      </c>
      <c r="R73" s="4">
        <f>R$2*'D1'!R73</f>
        <v>11700801.655005544</v>
      </c>
      <c r="S73" s="4">
        <f>S$2*'D1'!S73</f>
        <v>0</v>
      </c>
      <c r="T73" s="4">
        <f>T$2*'D1'!T73</f>
        <v>0</v>
      </c>
      <c r="U73" s="4">
        <f>U$2*'D1'!U73</f>
        <v>0</v>
      </c>
      <c r="V73" s="4">
        <f>V$2*'D1'!V73</f>
        <v>0</v>
      </c>
      <c r="W73" s="4">
        <f>W$2*'D1'!W73</f>
        <v>0</v>
      </c>
      <c r="X73" s="4">
        <f>X$2*'D1'!X73</f>
        <v>64279.01870031674</v>
      </c>
      <c r="Y73" s="4">
        <f>Y$2*'D1'!Y73</f>
        <v>0</v>
      </c>
      <c r="Z73" s="4">
        <f>Z$2*'D1'!Z73</f>
        <v>8016.016701149999</v>
      </c>
      <c r="AA73" s="4">
        <f>AA$2*'D1'!AA73</f>
        <v>0</v>
      </c>
      <c r="AB73" s="4">
        <f>AB$2*'D1'!AB73</f>
        <v>0</v>
      </c>
      <c r="AC73" s="4">
        <f>AC$2*'D1'!AC73</f>
        <v>0</v>
      </c>
      <c r="AD73" s="4">
        <f>AD$2*'D1'!AD73</f>
        <v>0</v>
      </c>
      <c r="AE73" s="4">
        <f>AE$2*'D1'!AE73</f>
        <v>0</v>
      </c>
      <c r="AF73" s="4">
        <f>AF$2*'D1'!AF73</f>
        <v>0</v>
      </c>
      <c r="AG73" s="4">
        <f>AG$2*'D1'!AG73</f>
        <v>0</v>
      </c>
      <c r="AH73" s="4">
        <f>AH$2*A!AH72</f>
        <v>0</v>
      </c>
      <c r="AI73" s="4">
        <f>AI$2*'D1'!AI73</f>
        <v>0</v>
      </c>
      <c r="AJ73" s="4">
        <f>AJ$2*'D1'!AJ73</f>
        <v>0</v>
      </c>
      <c r="AK73" s="4">
        <f>AK$2*'D1'!AK73</f>
        <v>0</v>
      </c>
    </row>
    <row r="74" spans="1:37" ht="15">
      <c r="A74" s="5">
        <v>71</v>
      </c>
      <c r="B74" s="5">
        <v>71</v>
      </c>
      <c r="C74" s="1" t="s">
        <v>303</v>
      </c>
      <c r="D74" s="4">
        <f>D$2*'D1'!D74</f>
        <v>0</v>
      </c>
      <c r="E74" s="4">
        <f>E$2*'D1'!E74</f>
        <v>0</v>
      </c>
      <c r="F74" s="4">
        <f>F$2*'D1'!F74</f>
        <v>0</v>
      </c>
      <c r="G74" s="4">
        <f>G$2*'D1'!G74</f>
        <v>0</v>
      </c>
      <c r="H74" s="4">
        <f>H$2*'D1'!H74</f>
        <v>0</v>
      </c>
      <c r="I74" s="4">
        <f>I$2*'D1'!I74</f>
        <v>0</v>
      </c>
      <c r="J74" s="4">
        <f>J$2*'D1'!J74</f>
        <v>0</v>
      </c>
      <c r="K74" s="4">
        <f>K$2*'D1'!K74</f>
        <v>0</v>
      </c>
      <c r="L74" s="4">
        <f>L$2*'D1'!L74</f>
        <v>0</v>
      </c>
      <c r="M74" s="4">
        <f>M$2*'D1'!M74</f>
        <v>0</v>
      </c>
      <c r="N74" s="4">
        <f>N$2*'D1'!N74</f>
        <v>1775946.1332034308</v>
      </c>
      <c r="O74" s="4">
        <f>O$2*'D1'!O74</f>
        <v>12373416.664157566</v>
      </c>
      <c r="P74" s="4">
        <f>P$2*'D1'!P74</f>
        <v>10671.648193636132</v>
      </c>
      <c r="Q74" s="4">
        <f>Q$2*'D1'!Q74</f>
        <v>284655.4136836206</v>
      </c>
      <c r="R74" s="4">
        <f>R$2*'D1'!R74</f>
        <v>10450.523391721666</v>
      </c>
      <c r="S74" s="4">
        <f>S$2*'D1'!S74</f>
        <v>0</v>
      </c>
      <c r="T74" s="4">
        <f>T$2*'D1'!T74</f>
        <v>0</v>
      </c>
      <c r="U74" s="4">
        <f>U$2*'D1'!U74</f>
        <v>0</v>
      </c>
      <c r="V74" s="4">
        <f>V$2*'D1'!V74</f>
        <v>0</v>
      </c>
      <c r="W74" s="4">
        <f>W$2*'D1'!W74</f>
        <v>0</v>
      </c>
      <c r="X74" s="4">
        <f>X$2*'D1'!X74</f>
        <v>654.3186586071989</v>
      </c>
      <c r="Y74" s="4">
        <f>Y$2*'D1'!Y74</f>
        <v>0</v>
      </c>
      <c r="Z74" s="4">
        <f>Z$2*'D1'!Z74</f>
        <v>7891.269747299999</v>
      </c>
      <c r="AA74" s="4">
        <f>AA$2*'D1'!AA74</f>
        <v>0</v>
      </c>
      <c r="AB74" s="4">
        <f>AB$2*'D1'!AB74</f>
        <v>0</v>
      </c>
      <c r="AC74" s="4">
        <f>AC$2*'D1'!AC74</f>
        <v>0</v>
      </c>
      <c r="AD74" s="4">
        <f>AD$2*'D1'!AD74</f>
        <v>0</v>
      </c>
      <c r="AE74" s="4">
        <f>AE$2*'D1'!AE74</f>
        <v>0</v>
      </c>
      <c r="AF74" s="4">
        <f>AF$2*'D1'!AF74</f>
        <v>0</v>
      </c>
      <c r="AG74" s="4">
        <f>AG$2*'D1'!AG74</f>
        <v>0</v>
      </c>
      <c r="AH74" s="4">
        <f>AH$2*A!AH73</f>
        <v>0</v>
      </c>
      <c r="AI74" s="4">
        <f>AI$2*'D1'!AI74</f>
        <v>0</v>
      </c>
      <c r="AJ74" s="4">
        <f>AJ$2*'D1'!AJ74</f>
        <v>0</v>
      </c>
      <c r="AK74" s="4">
        <f>AK$2*'D1'!AK74</f>
        <v>0</v>
      </c>
    </row>
    <row r="75" spans="1:37" ht="15">
      <c r="A75" s="5">
        <v>72</v>
      </c>
      <c r="B75" s="5">
        <v>72</v>
      </c>
      <c r="C75" s="1" t="s">
        <v>32</v>
      </c>
      <c r="D75" s="4">
        <f>D$2*'D1'!D75</f>
        <v>0</v>
      </c>
      <c r="E75" s="4">
        <f>E$2*'D1'!E75</f>
        <v>0</v>
      </c>
      <c r="F75" s="4">
        <f>F$2*'D1'!F75</f>
        <v>0</v>
      </c>
      <c r="G75" s="4">
        <f>G$2*'D1'!G75</f>
        <v>0</v>
      </c>
      <c r="H75" s="4">
        <f>H$2*'D1'!H75</f>
        <v>0</v>
      </c>
      <c r="I75" s="4">
        <f>I$2*'D1'!I75</f>
        <v>0</v>
      </c>
      <c r="J75" s="4">
        <f>J$2*'D1'!J75</f>
        <v>0</v>
      </c>
      <c r="K75" s="4">
        <f>K$2*'D1'!K75</f>
        <v>0</v>
      </c>
      <c r="L75" s="4">
        <f>L$2*'D1'!L75</f>
        <v>0</v>
      </c>
      <c r="M75" s="4">
        <f>M$2*'D1'!M75</f>
        <v>0</v>
      </c>
      <c r="N75" s="4">
        <f>N$2*'D1'!N75</f>
        <v>26848.458041153477</v>
      </c>
      <c r="O75" s="4">
        <f>O$2*'D1'!O75</f>
        <v>1954.387570105126</v>
      </c>
      <c r="P75" s="4">
        <f>P$2*'D1'!P75</f>
        <v>11157.625421055593</v>
      </c>
      <c r="Q75" s="4">
        <f>Q$2*'D1'!Q75</f>
        <v>2138.232909764785</v>
      </c>
      <c r="R75" s="4">
        <f>R$2*'D1'!R75</f>
        <v>18668.095079216597</v>
      </c>
      <c r="S75" s="4">
        <f>S$2*'D1'!S75</f>
        <v>6412953.857198182</v>
      </c>
      <c r="T75" s="4">
        <f>T$2*'D1'!T75</f>
        <v>0</v>
      </c>
      <c r="U75" s="4">
        <f>U$2*'D1'!U75</f>
        <v>0</v>
      </c>
      <c r="V75" s="4">
        <f>V$2*'D1'!V75</f>
        <v>0</v>
      </c>
      <c r="W75" s="4">
        <f>W$2*'D1'!W75</f>
        <v>0</v>
      </c>
      <c r="X75" s="4">
        <f>X$2*'D1'!X75</f>
        <v>6044.658084276028</v>
      </c>
      <c r="Y75" s="4">
        <f>Y$2*'D1'!Y75</f>
        <v>0</v>
      </c>
      <c r="Z75" s="4">
        <f>Z$2*'D1'!Z75</f>
        <v>6529.595251049999</v>
      </c>
      <c r="AA75" s="4">
        <f>AA$2*'D1'!AA75</f>
        <v>0</v>
      </c>
      <c r="AB75" s="4">
        <f>AB$2*'D1'!AB75</f>
        <v>0</v>
      </c>
      <c r="AC75" s="4">
        <f>AC$2*'D1'!AC75</f>
        <v>0</v>
      </c>
      <c r="AD75" s="4">
        <f>AD$2*'D1'!AD75</f>
        <v>0</v>
      </c>
      <c r="AE75" s="4">
        <f>AE$2*'D1'!AE75</f>
        <v>0</v>
      </c>
      <c r="AF75" s="4">
        <f>AF$2*'D1'!AF75</f>
        <v>0</v>
      </c>
      <c r="AG75" s="4">
        <f>AG$2*'D1'!AG75</f>
        <v>0</v>
      </c>
      <c r="AH75" s="4">
        <f>AH$2*A!AH74</f>
        <v>0</v>
      </c>
      <c r="AI75" s="4">
        <f>AI$2*'D1'!AI75</f>
        <v>0</v>
      </c>
      <c r="AJ75" s="4">
        <f>AJ$2*'D1'!AJ75</f>
        <v>0</v>
      </c>
      <c r="AK75" s="4">
        <f>AK$2*'D1'!AK75</f>
        <v>0</v>
      </c>
    </row>
    <row r="76" spans="1:37" ht="15">
      <c r="A76" s="5">
        <v>73</v>
      </c>
      <c r="B76" s="5">
        <v>73</v>
      </c>
      <c r="C76" s="1" t="s">
        <v>256</v>
      </c>
      <c r="D76" s="4">
        <f>D$2*'D1'!D76</f>
        <v>0</v>
      </c>
      <c r="E76" s="4">
        <f>E$2*'D1'!E76</f>
        <v>0</v>
      </c>
      <c r="F76" s="4">
        <f>F$2*'D1'!F76</f>
        <v>0</v>
      </c>
      <c r="G76" s="4">
        <f>G$2*'D1'!G76</f>
        <v>0</v>
      </c>
      <c r="H76" s="4">
        <f>H$2*'D1'!H76</f>
        <v>0</v>
      </c>
      <c r="I76" s="4">
        <f>I$2*'D1'!I76</f>
        <v>0</v>
      </c>
      <c r="J76" s="4">
        <f>J$2*'D1'!J76</f>
        <v>0</v>
      </c>
      <c r="K76" s="4">
        <f>K$2*'D1'!K76</f>
        <v>0</v>
      </c>
      <c r="L76" s="4">
        <f>L$2*'D1'!L76</f>
        <v>0</v>
      </c>
      <c r="M76" s="4">
        <f>M$2*'D1'!M76</f>
        <v>0</v>
      </c>
      <c r="N76" s="4">
        <f>N$2*'D1'!N76</f>
        <v>1845.0756215781428</v>
      </c>
      <c r="O76" s="4">
        <f>O$2*'D1'!O76</f>
        <v>100.52013022527348</v>
      </c>
      <c r="P76" s="4">
        <f>P$2*'D1'!P76</f>
        <v>2090.2167285227365</v>
      </c>
      <c r="Q76" s="4">
        <f>Q$2*'D1'!Q76</f>
        <v>115503.21093942756</v>
      </c>
      <c r="R76" s="4">
        <f>R$2*'D1'!R76</f>
        <v>8967.905343303224</v>
      </c>
      <c r="S76" s="4">
        <f>S$2*'D1'!S76</f>
        <v>0</v>
      </c>
      <c r="T76" s="4">
        <f>T$2*'D1'!T76</f>
        <v>0</v>
      </c>
      <c r="U76" s="4">
        <f>U$2*'D1'!U76</f>
        <v>0</v>
      </c>
      <c r="V76" s="4">
        <f>V$2*'D1'!V76</f>
        <v>0</v>
      </c>
      <c r="W76" s="4">
        <f>W$2*'D1'!W76</f>
        <v>0</v>
      </c>
      <c r="X76" s="4">
        <f>X$2*'D1'!X76</f>
        <v>467.3704704337136</v>
      </c>
      <c r="Y76" s="4">
        <f>Y$2*'D1'!Y76</f>
        <v>0</v>
      </c>
      <c r="Z76" s="4">
        <f>Z$2*'D1'!Z76</f>
        <v>1335.9051724499998</v>
      </c>
      <c r="AA76" s="4">
        <f>AA$2*'D1'!AA76</f>
        <v>0</v>
      </c>
      <c r="AB76" s="4">
        <f>AB$2*'D1'!AB76</f>
        <v>0</v>
      </c>
      <c r="AC76" s="4">
        <f>AC$2*'D1'!AC76</f>
        <v>0</v>
      </c>
      <c r="AD76" s="4">
        <f>AD$2*'D1'!AD76</f>
        <v>0</v>
      </c>
      <c r="AE76" s="4">
        <f>AE$2*'D1'!AE76</f>
        <v>0</v>
      </c>
      <c r="AF76" s="4">
        <f>AF$2*'D1'!AF76</f>
        <v>0</v>
      </c>
      <c r="AG76" s="4">
        <f>AG$2*'D1'!AG76</f>
        <v>0</v>
      </c>
      <c r="AH76" s="4">
        <f>AH$2*A!AH75</f>
        <v>0</v>
      </c>
      <c r="AI76" s="4">
        <f>AI$2*'D1'!AI76</f>
        <v>0</v>
      </c>
      <c r="AJ76" s="4">
        <f>AJ$2*'D1'!AJ76</f>
        <v>0</v>
      </c>
      <c r="AK76" s="4">
        <f>AK$2*'D1'!AK76</f>
        <v>0</v>
      </c>
    </row>
    <row r="77" spans="1:37" ht="15">
      <c r="A77" s="5">
        <v>74</v>
      </c>
      <c r="B77" s="5">
        <v>74</v>
      </c>
      <c r="C77" s="1" t="s">
        <v>33</v>
      </c>
      <c r="D77" s="4">
        <f>D$2*'D1'!D77</f>
        <v>0</v>
      </c>
      <c r="E77" s="4">
        <f>E$2*'D1'!E77</f>
        <v>0</v>
      </c>
      <c r="F77" s="4">
        <f>F$2*'D1'!F77</f>
        <v>0</v>
      </c>
      <c r="G77" s="4">
        <f>G$2*'D1'!G77</f>
        <v>0</v>
      </c>
      <c r="H77" s="4">
        <f>H$2*'D1'!H77</f>
        <v>0</v>
      </c>
      <c r="I77" s="4">
        <f>I$2*'D1'!I77</f>
        <v>0</v>
      </c>
      <c r="J77" s="4">
        <f>J$2*'D1'!J77</f>
        <v>0</v>
      </c>
      <c r="K77" s="4">
        <f>K$2*'D1'!K77</f>
        <v>0</v>
      </c>
      <c r="L77" s="4">
        <f>L$2*'D1'!L77</f>
        <v>0</v>
      </c>
      <c r="M77" s="4">
        <f>M$2*'D1'!M77</f>
        <v>0</v>
      </c>
      <c r="N77" s="4">
        <f>N$2*'D1'!N77</f>
        <v>7676.603036766743</v>
      </c>
      <c r="O77" s="4">
        <f>O$2*'D1'!O77</f>
        <v>0</v>
      </c>
      <c r="P77" s="4">
        <f>P$2*'D1'!P77</f>
        <v>5858.194475156231</v>
      </c>
      <c r="Q77" s="4">
        <f>Q$2*'D1'!Q77</f>
        <v>9356.069156590667</v>
      </c>
      <c r="R77" s="4">
        <f>R$2*'D1'!R77</f>
        <v>2281.2979449360337</v>
      </c>
      <c r="S77" s="4">
        <f>S$2*'D1'!S77</f>
        <v>0</v>
      </c>
      <c r="T77" s="4">
        <f>T$2*'D1'!T77</f>
        <v>0</v>
      </c>
      <c r="U77" s="4">
        <f>U$2*'D1'!U77</f>
        <v>0</v>
      </c>
      <c r="V77" s="4">
        <f>V$2*'D1'!V77</f>
        <v>0</v>
      </c>
      <c r="W77" s="4">
        <f>W$2*'D1'!W77</f>
        <v>0</v>
      </c>
      <c r="X77" s="4">
        <f>X$2*'D1'!X77</f>
        <v>903.5829095051795</v>
      </c>
      <c r="Y77" s="4">
        <f>Y$2*'D1'!Y77</f>
        <v>0</v>
      </c>
      <c r="Z77" s="4">
        <f>Z$2*'D1'!Z77</f>
        <v>520.6574740499999</v>
      </c>
      <c r="AA77" s="4">
        <f>AA$2*'D1'!AA77</f>
        <v>0</v>
      </c>
      <c r="AB77" s="4">
        <f>AB$2*'D1'!AB77</f>
        <v>0</v>
      </c>
      <c r="AC77" s="4">
        <f>AC$2*'D1'!AC77</f>
        <v>0</v>
      </c>
      <c r="AD77" s="4">
        <f>AD$2*'D1'!AD77</f>
        <v>0</v>
      </c>
      <c r="AE77" s="4">
        <f>AE$2*'D1'!AE77</f>
        <v>0</v>
      </c>
      <c r="AF77" s="4">
        <f>AF$2*'D1'!AF77</f>
        <v>0</v>
      </c>
      <c r="AG77" s="4">
        <f>AG$2*'D1'!AG77</f>
        <v>0</v>
      </c>
      <c r="AH77" s="4">
        <f>AH$2*A!AH76</f>
        <v>0</v>
      </c>
      <c r="AI77" s="4">
        <f>AI$2*'D1'!AI77</f>
        <v>0</v>
      </c>
      <c r="AJ77" s="4">
        <f>AJ$2*'D1'!AJ77</f>
        <v>0</v>
      </c>
      <c r="AK77" s="4">
        <f>AK$2*'D1'!AK77</f>
        <v>0</v>
      </c>
    </row>
    <row r="78" spans="1:37" ht="15">
      <c r="A78" s="5">
        <v>75</v>
      </c>
      <c r="B78" s="5">
        <v>75</v>
      </c>
      <c r="C78" s="1" t="s">
        <v>304</v>
      </c>
      <c r="D78" s="4">
        <f>D$2*'D1'!D78</f>
        <v>0</v>
      </c>
      <c r="E78" s="4">
        <f>E$2*'D1'!E78</f>
        <v>0</v>
      </c>
      <c r="F78" s="4">
        <f>F$2*'D1'!F78</f>
        <v>0</v>
      </c>
      <c r="G78" s="4">
        <f>G$2*'D1'!G78</f>
        <v>0</v>
      </c>
      <c r="H78" s="4">
        <f>H$2*'D1'!H78</f>
        <v>0</v>
      </c>
      <c r="I78" s="4">
        <f>I$2*'D1'!I78</f>
        <v>0</v>
      </c>
      <c r="J78" s="4">
        <f>J$2*'D1'!J78</f>
        <v>0</v>
      </c>
      <c r="K78" s="4">
        <f>K$2*'D1'!K78</f>
        <v>0</v>
      </c>
      <c r="L78" s="4">
        <f>L$2*'D1'!L78</f>
        <v>0</v>
      </c>
      <c r="M78" s="4">
        <f>M$2*'D1'!M78</f>
        <v>0</v>
      </c>
      <c r="N78" s="4">
        <f>N$2*'D1'!N78</f>
        <v>31463.792635727877</v>
      </c>
      <c r="O78" s="4">
        <f>O$2*'D1'!O78</f>
        <v>3832.0422163741655</v>
      </c>
      <c r="P78" s="4">
        <f>P$2*'D1'!P78</f>
        <v>20114.016622907147</v>
      </c>
      <c r="Q78" s="4">
        <f>Q$2*'D1'!Q78</f>
        <v>55907.58389847118</v>
      </c>
      <c r="R78" s="4">
        <f>R$2*'D1'!R78</f>
        <v>15020.210063564431</v>
      </c>
      <c r="S78" s="4">
        <f>S$2*'D1'!S78</f>
        <v>1927.0127288626986</v>
      </c>
      <c r="T78" s="4">
        <f>T$2*'D1'!T78</f>
        <v>0</v>
      </c>
      <c r="U78" s="4">
        <f>U$2*'D1'!U78</f>
        <v>0</v>
      </c>
      <c r="V78" s="4">
        <f>V$2*'D1'!V78</f>
        <v>0</v>
      </c>
      <c r="W78" s="4">
        <f>W$2*'D1'!W78</f>
        <v>0</v>
      </c>
      <c r="X78" s="4">
        <f>X$2*'D1'!X78</f>
        <v>3053.4870735002614</v>
      </c>
      <c r="Y78" s="4">
        <f>Y$2*'D1'!Y78</f>
        <v>0</v>
      </c>
      <c r="Z78" s="4">
        <f>Z$2*'D1'!Z78</f>
        <v>50210.94175785</v>
      </c>
      <c r="AA78" s="4">
        <f>AA$2*'D1'!AA78</f>
        <v>0</v>
      </c>
      <c r="AB78" s="4">
        <f>AB$2*'D1'!AB78</f>
        <v>0</v>
      </c>
      <c r="AC78" s="4">
        <f>AC$2*'D1'!AC78</f>
        <v>0</v>
      </c>
      <c r="AD78" s="4">
        <f>AD$2*'D1'!AD78</f>
        <v>0</v>
      </c>
      <c r="AE78" s="4">
        <f>AE$2*'D1'!AE78</f>
        <v>0</v>
      </c>
      <c r="AF78" s="4">
        <f>AF$2*'D1'!AF78</f>
        <v>0</v>
      </c>
      <c r="AG78" s="4">
        <f>AG$2*'D1'!AG78</f>
        <v>0</v>
      </c>
      <c r="AH78" s="4">
        <f>AH$2*A!AH77</f>
        <v>0</v>
      </c>
      <c r="AI78" s="4">
        <f>AI$2*'D1'!AI78</f>
        <v>0</v>
      </c>
      <c r="AJ78" s="4">
        <f>AJ$2*'D1'!AJ78</f>
        <v>0</v>
      </c>
      <c r="AK78" s="4">
        <f>AK$2*'D1'!AK78</f>
        <v>0</v>
      </c>
    </row>
    <row r="79" spans="1:37" ht="15">
      <c r="A79" s="5">
        <v>76</v>
      </c>
      <c r="B79" s="5">
        <v>76</v>
      </c>
      <c r="C79" s="1" t="s">
        <v>305</v>
      </c>
      <c r="D79" s="4">
        <f>D$2*'D1'!D79</f>
        <v>0</v>
      </c>
      <c r="E79" s="4">
        <f>E$2*'D1'!E79</f>
        <v>0</v>
      </c>
      <c r="F79" s="4">
        <f>F$2*'D1'!F79</f>
        <v>0</v>
      </c>
      <c r="G79" s="4">
        <f>G$2*'D1'!G79</f>
        <v>0</v>
      </c>
      <c r="H79" s="4">
        <f>H$2*'D1'!H79</f>
        <v>0</v>
      </c>
      <c r="I79" s="4">
        <f>I$2*'D1'!I79</f>
        <v>0</v>
      </c>
      <c r="J79" s="4">
        <f>J$2*'D1'!J79</f>
        <v>0</v>
      </c>
      <c r="K79" s="4">
        <f>K$2*'D1'!K79</f>
        <v>0</v>
      </c>
      <c r="L79" s="4">
        <f>L$2*'D1'!L79</f>
        <v>0</v>
      </c>
      <c r="M79" s="4">
        <f>M$2*'D1'!M79</f>
        <v>0</v>
      </c>
      <c r="N79" s="4">
        <f>N$2*'D1'!N79</f>
        <v>74635.9922269025</v>
      </c>
      <c r="O79" s="4">
        <f>O$2*'D1'!O79</f>
        <v>0</v>
      </c>
      <c r="P79" s="4">
        <f>P$2*'D1'!P79</f>
        <v>18546.537880307616</v>
      </c>
      <c r="Q79" s="4">
        <f>Q$2*'D1'!Q79</f>
        <v>0</v>
      </c>
      <c r="R79" s="4">
        <f>R$2*'D1'!R79</f>
        <v>61591.821430558964</v>
      </c>
      <c r="S79" s="4">
        <f>S$2*'D1'!S79</f>
        <v>0</v>
      </c>
      <c r="T79" s="4">
        <f>T$2*'D1'!T79</f>
        <v>0</v>
      </c>
      <c r="U79" s="4">
        <f>U$2*'D1'!U79</f>
        <v>0</v>
      </c>
      <c r="V79" s="4">
        <f>V$2*'D1'!V79</f>
        <v>0</v>
      </c>
      <c r="W79" s="4">
        <f>W$2*'D1'!W79</f>
        <v>0</v>
      </c>
      <c r="X79" s="4">
        <f>X$2*'D1'!X79</f>
        <v>5577.287613842314</v>
      </c>
      <c r="Y79" s="4">
        <f>Y$2*'D1'!Y79</f>
        <v>0</v>
      </c>
      <c r="Z79" s="4">
        <f>Z$2*'D1'!Z79</f>
        <v>22493.105678699994</v>
      </c>
      <c r="AA79" s="4">
        <f>AA$2*'D1'!AA79</f>
        <v>0</v>
      </c>
      <c r="AB79" s="4">
        <f>AB$2*'D1'!AB79</f>
        <v>0</v>
      </c>
      <c r="AC79" s="4">
        <f>AC$2*'D1'!AC79</f>
        <v>0</v>
      </c>
      <c r="AD79" s="4">
        <f>AD$2*'D1'!AD79</f>
        <v>0</v>
      </c>
      <c r="AE79" s="4">
        <f>AE$2*'D1'!AE79</f>
        <v>0</v>
      </c>
      <c r="AF79" s="4">
        <f>AF$2*'D1'!AF79</f>
        <v>0</v>
      </c>
      <c r="AG79" s="4">
        <f>AG$2*'D1'!AG79</f>
        <v>0</v>
      </c>
      <c r="AH79" s="4">
        <f>AH$2*A!AH78</f>
        <v>0</v>
      </c>
      <c r="AI79" s="4">
        <f>AI$2*'D1'!AI79</f>
        <v>0</v>
      </c>
      <c r="AJ79" s="4">
        <f>AJ$2*'D1'!AJ79</f>
        <v>0</v>
      </c>
      <c r="AK79" s="4">
        <f>AK$2*'D1'!AK79</f>
        <v>0</v>
      </c>
    </row>
    <row r="80" spans="1:37" ht="15">
      <c r="A80" s="5">
        <v>77</v>
      </c>
      <c r="B80" s="5">
        <v>77</v>
      </c>
      <c r="C80" s="1" t="s">
        <v>257</v>
      </c>
      <c r="D80" s="4">
        <f>D$2*'D1'!D80</f>
        <v>0</v>
      </c>
      <c r="E80" s="4">
        <f>E$2*'D1'!E80</f>
        <v>0</v>
      </c>
      <c r="F80" s="4">
        <f>F$2*'D1'!F80</f>
        <v>0</v>
      </c>
      <c r="G80" s="4">
        <f>G$2*'D1'!G80</f>
        <v>0</v>
      </c>
      <c r="H80" s="4">
        <f>H$2*'D1'!H80</f>
        <v>0</v>
      </c>
      <c r="I80" s="4">
        <f>I$2*'D1'!I80</f>
        <v>0</v>
      </c>
      <c r="J80" s="4">
        <f>J$2*'D1'!J80</f>
        <v>0</v>
      </c>
      <c r="K80" s="4">
        <f>K$2*'D1'!K80</f>
        <v>0</v>
      </c>
      <c r="L80" s="4">
        <f>L$2*'D1'!L80</f>
        <v>0</v>
      </c>
      <c r="M80" s="4">
        <f>M$2*'D1'!M80</f>
        <v>0</v>
      </c>
      <c r="N80" s="4">
        <f>N$2*'D1'!N80</f>
        <v>90915.13752060525</v>
      </c>
      <c r="O80" s="4">
        <f>O$2*'D1'!O80</f>
        <v>0</v>
      </c>
      <c r="P80" s="4">
        <f>P$2*'D1'!P80</f>
        <v>1268.2461683790787</v>
      </c>
      <c r="Q80" s="4">
        <f>Q$2*'D1'!Q80</f>
        <v>0</v>
      </c>
      <c r="R80" s="4">
        <f>R$2*'D1'!R80</f>
        <v>140.52640632835698</v>
      </c>
      <c r="S80" s="4">
        <f>S$2*'D1'!S80</f>
        <v>0</v>
      </c>
      <c r="T80" s="4">
        <f>T$2*'D1'!T80</f>
        <v>0</v>
      </c>
      <c r="U80" s="4">
        <f>U$2*'D1'!U80</f>
        <v>0</v>
      </c>
      <c r="V80" s="4">
        <f>V$2*'D1'!V80</f>
        <v>0</v>
      </c>
      <c r="W80" s="4">
        <f>W$2*'D1'!W80</f>
        <v>0</v>
      </c>
      <c r="X80" s="4">
        <f>X$2*'D1'!X80</f>
        <v>716.6347213316941</v>
      </c>
      <c r="Y80" s="4">
        <f>Y$2*'D1'!Y80</f>
        <v>0</v>
      </c>
      <c r="Z80" s="4">
        <f>Z$2*'D1'!Z80</f>
        <v>5965.012793249999</v>
      </c>
      <c r="AA80" s="4">
        <f>AA$2*'D1'!AA80</f>
        <v>0</v>
      </c>
      <c r="AB80" s="4">
        <f>AB$2*'D1'!AB80</f>
        <v>0</v>
      </c>
      <c r="AC80" s="4">
        <f>AC$2*'D1'!AC80</f>
        <v>0</v>
      </c>
      <c r="AD80" s="4">
        <f>AD$2*'D1'!AD80</f>
        <v>0</v>
      </c>
      <c r="AE80" s="4">
        <f>AE$2*'D1'!AE80</f>
        <v>0</v>
      </c>
      <c r="AF80" s="4">
        <f>AF$2*'D1'!AF80</f>
        <v>0</v>
      </c>
      <c r="AG80" s="4">
        <f>AG$2*'D1'!AG80</f>
        <v>0</v>
      </c>
      <c r="AH80" s="4">
        <f>AH$2*A!AH79</f>
        <v>0</v>
      </c>
      <c r="AI80" s="4">
        <f>AI$2*'D1'!AI80</f>
        <v>0</v>
      </c>
      <c r="AJ80" s="4">
        <f>AJ$2*'D1'!AJ80</f>
        <v>0</v>
      </c>
      <c r="AK80" s="4">
        <f>AK$2*'D1'!AK80</f>
        <v>0</v>
      </c>
    </row>
    <row r="81" spans="1:37" ht="15">
      <c r="A81" s="5">
        <v>78</v>
      </c>
      <c r="B81" s="5">
        <v>78</v>
      </c>
      <c r="C81" s="1" t="s">
        <v>306</v>
      </c>
      <c r="D81" s="4">
        <f>D$2*'D1'!D81</f>
        <v>0</v>
      </c>
      <c r="E81" s="4">
        <f>E$2*'D1'!E81</f>
        <v>1664.6634499820223</v>
      </c>
      <c r="F81" s="4">
        <f>F$2*'D1'!F81</f>
        <v>0</v>
      </c>
      <c r="G81" s="4">
        <f>G$2*'D1'!G81</f>
        <v>0</v>
      </c>
      <c r="H81" s="4">
        <f>H$2*'D1'!H81</f>
        <v>0</v>
      </c>
      <c r="I81" s="4">
        <f>I$2*'D1'!I81</f>
        <v>0</v>
      </c>
      <c r="J81" s="4">
        <f>J$2*'D1'!J81</f>
        <v>0</v>
      </c>
      <c r="K81" s="4">
        <f>K$2*'D1'!K81</f>
        <v>0</v>
      </c>
      <c r="L81" s="4">
        <f>L$2*'D1'!L81</f>
        <v>0</v>
      </c>
      <c r="M81" s="4">
        <f>M$2*'D1'!M81</f>
        <v>0</v>
      </c>
      <c r="N81" s="4">
        <f>N$2*'D1'!N81</f>
        <v>1149065.6285612946</v>
      </c>
      <c r="O81" s="4">
        <f>O$2*'D1'!O81</f>
        <v>0</v>
      </c>
      <c r="P81" s="4">
        <f>P$2*'D1'!P81</f>
        <v>330998.2808587081</v>
      </c>
      <c r="Q81" s="4">
        <f>Q$2*'D1'!Q81</f>
        <v>272733.16785214195</v>
      </c>
      <c r="R81" s="4">
        <f>R$2*'D1'!R81</f>
        <v>90159.93737395403</v>
      </c>
      <c r="S81" s="4">
        <f>S$2*'D1'!S81</f>
        <v>272881.759039383</v>
      </c>
      <c r="T81" s="4">
        <f>T$2*'D1'!T81</f>
        <v>0</v>
      </c>
      <c r="U81" s="4">
        <f>U$2*'D1'!U81</f>
        <v>0</v>
      </c>
      <c r="V81" s="4">
        <f>V$2*'D1'!V81</f>
        <v>0</v>
      </c>
      <c r="W81" s="4">
        <f>W$2*'D1'!W81</f>
        <v>0</v>
      </c>
      <c r="X81" s="4">
        <f>X$2*'D1'!X81</f>
        <v>99861.49051600344</v>
      </c>
      <c r="Y81" s="4">
        <f>Y$2*'D1'!Y81</f>
        <v>0</v>
      </c>
      <c r="Z81" s="4">
        <f>Z$2*'D1'!Z81</f>
        <v>97831.48080734999</v>
      </c>
      <c r="AA81" s="4">
        <f>AA$2*'D1'!AA81</f>
        <v>0</v>
      </c>
      <c r="AB81" s="4">
        <f>AB$2*'D1'!AB81</f>
        <v>0</v>
      </c>
      <c r="AC81" s="4">
        <f>AC$2*'D1'!AC81</f>
        <v>0</v>
      </c>
      <c r="AD81" s="4">
        <f>AD$2*'D1'!AD81</f>
        <v>0</v>
      </c>
      <c r="AE81" s="4">
        <f>AE$2*'D1'!AE81</f>
        <v>0</v>
      </c>
      <c r="AF81" s="4">
        <f>AF$2*'D1'!AF81</f>
        <v>0</v>
      </c>
      <c r="AG81" s="4">
        <f>AG$2*'D1'!AG81</f>
        <v>0</v>
      </c>
      <c r="AH81" s="4">
        <f>AH$2*A!AH80</f>
        <v>0</v>
      </c>
      <c r="AI81" s="4">
        <f>AI$2*'D1'!AI81</f>
        <v>0</v>
      </c>
      <c r="AJ81" s="4">
        <f>AJ$2*'D1'!AJ81</f>
        <v>0</v>
      </c>
      <c r="AK81" s="4">
        <f>AK$2*'D1'!AK81</f>
        <v>0</v>
      </c>
    </row>
    <row r="82" spans="1:37" ht="15">
      <c r="A82" s="5">
        <v>79</v>
      </c>
      <c r="B82" s="5">
        <v>79</v>
      </c>
      <c r="C82" s="1" t="s">
        <v>307</v>
      </c>
      <c r="D82" s="4">
        <f>D$2*'D1'!D82</f>
        <v>0</v>
      </c>
      <c r="E82" s="4">
        <f>E$2*'D1'!E82</f>
        <v>188344.41021602796</v>
      </c>
      <c r="F82" s="4">
        <f>F$2*'D1'!F82</f>
        <v>0</v>
      </c>
      <c r="G82" s="4">
        <f>G$2*'D1'!G82</f>
        <v>0</v>
      </c>
      <c r="H82" s="4">
        <f>H$2*'D1'!H82</f>
        <v>0</v>
      </c>
      <c r="I82" s="4">
        <f>I$2*'D1'!I82</f>
        <v>0</v>
      </c>
      <c r="J82" s="4">
        <f>J$2*'D1'!J82</f>
        <v>0</v>
      </c>
      <c r="K82" s="4">
        <f>K$2*'D1'!K82</f>
        <v>0</v>
      </c>
      <c r="L82" s="4">
        <f>L$2*'D1'!L82</f>
        <v>0</v>
      </c>
      <c r="M82" s="4">
        <f>M$2*'D1'!M82</f>
        <v>0</v>
      </c>
      <c r="N82" s="4">
        <f>N$2*'D1'!N82</f>
        <v>615055.693899011</v>
      </c>
      <c r="O82" s="4">
        <f>O$2*'D1'!O82</f>
        <v>0</v>
      </c>
      <c r="P82" s="4">
        <f>P$2*'D1'!P82</f>
        <v>302562.363725724</v>
      </c>
      <c r="Q82" s="4">
        <f>Q$2*'D1'!Q82</f>
        <v>303714.513348039</v>
      </c>
      <c r="R82" s="4">
        <f>R$2*'D1'!R82</f>
        <v>57877.540910999356</v>
      </c>
      <c r="S82" s="4">
        <f>S$2*'D1'!S82</f>
        <v>0</v>
      </c>
      <c r="T82" s="4">
        <f>T$2*'D1'!T82</f>
        <v>0</v>
      </c>
      <c r="U82" s="4">
        <f>U$2*'D1'!U82</f>
        <v>0</v>
      </c>
      <c r="V82" s="4">
        <f>V$2*'D1'!V82</f>
        <v>0</v>
      </c>
      <c r="W82" s="4">
        <f>W$2*'D1'!W82</f>
        <v>0</v>
      </c>
      <c r="X82" s="4">
        <f>X$2*'D1'!X82</f>
        <v>26982.855159706392</v>
      </c>
      <c r="Y82" s="4">
        <f>Y$2*'D1'!Y82</f>
        <v>0</v>
      </c>
      <c r="Z82" s="4">
        <f>Z$2*'D1'!Z82</f>
        <v>200309.05356255</v>
      </c>
      <c r="AA82" s="4">
        <f>AA$2*'D1'!AA82</f>
        <v>0</v>
      </c>
      <c r="AB82" s="4">
        <f>AB$2*'D1'!AB82</f>
        <v>0</v>
      </c>
      <c r="AC82" s="4">
        <f>AC$2*'D1'!AC82</f>
        <v>0</v>
      </c>
      <c r="AD82" s="4">
        <f>AD$2*'D1'!AD82</f>
        <v>0</v>
      </c>
      <c r="AE82" s="4">
        <f>AE$2*'D1'!AE82</f>
        <v>0</v>
      </c>
      <c r="AF82" s="4">
        <f>AF$2*'D1'!AF82</f>
        <v>0</v>
      </c>
      <c r="AG82" s="4">
        <f>AG$2*'D1'!AG82</f>
        <v>0</v>
      </c>
      <c r="AH82" s="4">
        <f>AH$2*A!AH81</f>
        <v>0</v>
      </c>
      <c r="AI82" s="4">
        <f>AI$2*'D1'!AI82</f>
        <v>0</v>
      </c>
      <c r="AJ82" s="4">
        <f>AJ$2*'D1'!AJ82</f>
        <v>0</v>
      </c>
      <c r="AK82" s="4">
        <f>AK$2*'D1'!AK82</f>
        <v>0</v>
      </c>
    </row>
    <row r="83" spans="1:37" ht="15">
      <c r="A83" s="5">
        <v>80</v>
      </c>
      <c r="B83" s="5">
        <v>80</v>
      </c>
      <c r="C83" s="1" t="s">
        <v>308</v>
      </c>
      <c r="D83" s="4">
        <f>D$2*'D1'!D83</f>
        <v>0</v>
      </c>
      <c r="E83" s="4">
        <f>E$2*'D1'!E83</f>
        <v>76595.8109060914</v>
      </c>
      <c r="F83" s="4">
        <f>F$2*'D1'!F83</f>
        <v>0</v>
      </c>
      <c r="G83" s="4">
        <f>G$2*'D1'!G83</f>
        <v>0</v>
      </c>
      <c r="H83" s="4">
        <f>H$2*'D1'!H83</f>
        <v>0</v>
      </c>
      <c r="I83" s="4">
        <f>I$2*'D1'!I83</f>
        <v>0</v>
      </c>
      <c r="J83" s="4">
        <f>J$2*'D1'!J83</f>
        <v>0</v>
      </c>
      <c r="K83" s="4">
        <f>K$2*'D1'!K83</f>
        <v>0</v>
      </c>
      <c r="L83" s="4">
        <f>L$2*'D1'!L83</f>
        <v>0</v>
      </c>
      <c r="M83" s="4">
        <f>M$2*'D1'!M83</f>
        <v>0</v>
      </c>
      <c r="N83" s="4">
        <f>N$2*'D1'!N83</f>
        <v>0</v>
      </c>
      <c r="O83" s="4">
        <f>O$2*'D1'!O83</f>
        <v>0</v>
      </c>
      <c r="P83" s="4">
        <f>P$2*'D1'!P83</f>
        <v>61125.054024851146</v>
      </c>
      <c r="Q83" s="4">
        <f>Q$2*'D1'!Q83</f>
        <v>781325.7587529041</v>
      </c>
      <c r="R83" s="4">
        <f>R$2*'D1'!R83</f>
        <v>36086.278681962176</v>
      </c>
      <c r="S83" s="4">
        <f>S$2*'D1'!S83</f>
        <v>0</v>
      </c>
      <c r="T83" s="4">
        <f>T$2*'D1'!T83</f>
        <v>0</v>
      </c>
      <c r="U83" s="4">
        <f>U$2*'D1'!U83</f>
        <v>0</v>
      </c>
      <c r="V83" s="4">
        <f>V$2*'D1'!V83</f>
        <v>0</v>
      </c>
      <c r="W83" s="4">
        <f>W$2*'D1'!W83</f>
        <v>0</v>
      </c>
      <c r="X83" s="4">
        <f>X$2*'D1'!X83</f>
        <v>37265.00550924809</v>
      </c>
      <c r="Y83" s="4">
        <f>Y$2*'D1'!Y83</f>
        <v>0</v>
      </c>
      <c r="Z83" s="4">
        <f>Z$2*'D1'!Z83</f>
        <v>90763.65808875</v>
      </c>
      <c r="AA83" s="4">
        <f>AA$2*'D1'!AA83</f>
        <v>0</v>
      </c>
      <c r="AB83" s="4">
        <f>AB$2*'D1'!AB83</f>
        <v>0</v>
      </c>
      <c r="AC83" s="4">
        <f>AC$2*'D1'!AC83</f>
        <v>0</v>
      </c>
      <c r="AD83" s="4">
        <f>AD$2*'D1'!AD83</f>
        <v>0</v>
      </c>
      <c r="AE83" s="4">
        <f>AE$2*'D1'!AE83</f>
        <v>0</v>
      </c>
      <c r="AF83" s="4">
        <f>AF$2*'D1'!AF83</f>
        <v>0</v>
      </c>
      <c r="AG83" s="4">
        <f>AG$2*'D1'!AG83</f>
        <v>0</v>
      </c>
      <c r="AH83" s="4">
        <f>AH$2*A!AH82</f>
        <v>0</v>
      </c>
      <c r="AI83" s="4">
        <f>AI$2*'D1'!AI83</f>
        <v>0</v>
      </c>
      <c r="AJ83" s="4">
        <f>AJ$2*'D1'!AJ83</f>
        <v>0</v>
      </c>
      <c r="AK83" s="4">
        <f>AK$2*'D1'!AK83</f>
        <v>0</v>
      </c>
    </row>
    <row r="84" spans="1:37" ht="15">
      <c r="A84" s="5">
        <v>81</v>
      </c>
      <c r="B84" s="5">
        <v>81</v>
      </c>
      <c r="C84" s="1" t="s">
        <v>309</v>
      </c>
      <c r="D84" s="4">
        <f>D$2*'D1'!D84</f>
        <v>0</v>
      </c>
      <c r="E84" s="4">
        <f>E$2*'D1'!E84</f>
        <v>6180.546971851857</v>
      </c>
      <c r="F84" s="4">
        <f>F$2*'D1'!F84</f>
        <v>0</v>
      </c>
      <c r="G84" s="4">
        <f>G$2*'D1'!G84</f>
        <v>0</v>
      </c>
      <c r="H84" s="4">
        <f>H$2*'D1'!H84</f>
        <v>0</v>
      </c>
      <c r="I84" s="4">
        <f>I$2*'D1'!I84</f>
        <v>0</v>
      </c>
      <c r="J84" s="4">
        <f>J$2*'D1'!J84</f>
        <v>0</v>
      </c>
      <c r="K84" s="4">
        <f>K$2*'D1'!K84</f>
        <v>0</v>
      </c>
      <c r="L84" s="4">
        <f>L$2*'D1'!L84</f>
        <v>0</v>
      </c>
      <c r="M84" s="4">
        <f>M$2*'D1'!M84</f>
        <v>0</v>
      </c>
      <c r="N84" s="4">
        <f>N$2*'D1'!N84</f>
        <v>1433125.6404592036</v>
      </c>
      <c r="O84" s="4">
        <f>O$2*'D1'!O84</f>
        <v>0</v>
      </c>
      <c r="P84" s="4">
        <f>P$2*'D1'!P84</f>
        <v>605908.4668227476</v>
      </c>
      <c r="Q84" s="4">
        <f>Q$2*'D1'!Q84</f>
        <v>322693.3735564967</v>
      </c>
      <c r="R84" s="4">
        <f>R$2*'D1'!R84</f>
        <v>5509.537591231501</v>
      </c>
      <c r="S84" s="4">
        <f>S$2*'D1'!S84</f>
        <v>0</v>
      </c>
      <c r="T84" s="4">
        <f>T$2*'D1'!T84</f>
        <v>0</v>
      </c>
      <c r="U84" s="4">
        <f>U$2*'D1'!U84</f>
        <v>0</v>
      </c>
      <c r="V84" s="4">
        <f>V$2*'D1'!V84</f>
        <v>0</v>
      </c>
      <c r="W84" s="4">
        <f>W$2*'D1'!W84</f>
        <v>0</v>
      </c>
      <c r="X84" s="4">
        <f>X$2*'D1'!X84</f>
        <v>211189.136573314</v>
      </c>
      <c r="Y84" s="4">
        <f>Y$2*'D1'!Y84</f>
        <v>0</v>
      </c>
      <c r="Z84" s="4">
        <f>Z$2*'D1'!Z84</f>
        <v>432589.05296415</v>
      </c>
      <c r="AA84" s="4">
        <f>AA$2*'D1'!AA84</f>
        <v>0</v>
      </c>
      <c r="AB84" s="4">
        <f>AB$2*'D1'!AB84</f>
        <v>0</v>
      </c>
      <c r="AC84" s="4">
        <f>AC$2*'D1'!AC84</f>
        <v>0</v>
      </c>
      <c r="AD84" s="4">
        <f>AD$2*'D1'!AD84</f>
        <v>0</v>
      </c>
      <c r="AE84" s="4">
        <f>AE$2*'D1'!AE84</f>
        <v>0</v>
      </c>
      <c r="AF84" s="4">
        <f>AF$2*'D1'!AF84</f>
        <v>0</v>
      </c>
      <c r="AG84" s="4">
        <f>AG$2*'D1'!AG84</f>
        <v>0</v>
      </c>
      <c r="AH84" s="4">
        <f>AH$2*A!AH83</f>
        <v>0</v>
      </c>
      <c r="AI84" s="4">
        <f>AI$2*'D1'!AI84</f>
        <v>0</v>
      </c>
      <c r="AJ84" s="4">
        <f>AJ$2*'D1'!AJ84</f>
        <v>0</v>
      </c>
      <c r="AK84" s="4">
        <f>AK$2*'D1'!AK84</f>
        <v>0</v>
      </c>
    </row>
    <row r="85" spans="1:37" ht="15">
      <c r="A85" s="5">
        <v>82</v>
      </c>
      <c r="B85" s="5">
        <v>82</v>
      </c>
      <c r="C85" s="1" t="s">
        <v>258</v>
      </c>
      <c r="D85" s="4">
        <f>D$2*'D1'!D85</f>
        <v>0</v>
      </c>
      <c r="E85" s="4">
        <f>E$2*'D1'!E85</f>
        <v>1715.635702907828</v>
      </c>
      <c r="F85" s="4">
        <f>F$2*'D1'!F85</f>
        <v>0</v>
      </c>
      <c r="G85" s="4">
        <f>G$2*'D1'!G85</f>
        <v>0</v>
      </c>
      <c r="H85" s="4">
        <f>H$2*'D1'!H85</f>
        <v>0</v>
      </c>
      <c r="I85" s="4">
        <f>I$2*'D1'!I85</f>
        <v>0</v>
      </c>
      <c r="J85" s="4">
        <f>J$2*'D1'!J85</f>
        <v>0</v>
      </c>
      <c r="K85" s="4">
        <f>K$2*'D1'!K85</f>
        <v>0</v>
      </c>
      <c r="L85" s="4">
        <f>L$2*'D1'!L85</f>
        <v>0</v>
      </c>
      <c r="M85" s="4">
        <f>M$2*'D1'!M85</f>
        <v>0</v>
      </c>
      <c r="N85" s="4">
        <f>N$2*'D1'!N85</f>
        <v>0</v>
      </c>
      <c r="O85" s="4">
        <f>O$2*'D1'!O85</f>
        <v>0</v>
      </c>
      <c r="P85" s="4">
        <f>P$2*'D1'!P85</f>
        <v>123555.11497658512</v>
      </c>
      <c r="Q85" s="4">
        <f>Q$2*'D1'!Q85</f>
        <v>20595.536654478667</v>
      </c>
      <c r="R85" s="4">
        <f>R$2*'D1'!R85</f>
        <v>1267.9607396691658</v>
      </c>
      <c r="S85" s="4">
        <f>S$2*'D1'!S85</f>
        <v>0</v>
      </c>
      <c r="T85" s="4">
        <f>T$2*'D1'!T85</f>
        <v>0</v>
      </c>
      <c r="U85" s="4">
        <f>U$2*'D1'!U85</f>
        <v>0</v>
      </c>
      <c r="V85" s="4">
        <f>V$2*'D1'!V85</f>
        <v>0</v>
      </c>
      <c r="W85" s="4">
        <f>W$2*'D1'!W85</f>
        <v>0</v>
      </c>
      <c r="X85" s="4">
        <f>X$2*'D1'!X85</f>
        <v>91168.3997659364</v>
      </c>
      <c r="Y85" s="4">
        <f>Y$2*'D1'!Y85</f>
        <v>0</v>
      </c>
      <c r="Z85" s="4">
        <f>Z$2*'D1'!Z85</f>
        <v>132288.58072665</v>
      </c>
      <c r="AA85" s="4">
        <f>AA$2*'D1'!AA85</f>
        <v>0</v>
      </c>
      <c r="AB85" s="4">
        <f>AB$2*'D1'!AB85</f>
        <v>0</v>
      </c>
      <c r="AC85" s="4">
        <f>AC$2*'D1'!AC85</f>
        <v>0</v>
      </c>
      <c r="AD85" s="4">
        <f>AD$2*'D1'!AD85</f>
        <v>0</v>
      </c>
      <c r="AE85" s="4">
        <f>AE$2*'D1'!AE85</f>
        <v>0</v>
      </c>
      <c r="AF85" s="4">
        <f>AF$2*'D1'!AF85</f>
        <v>0</v>
      </c>
      <c r="AG85" s="4">
        <f>AG$2*'D1'!AG85</f>
        <v>0</v>
      </c>
      <c r="AH85" s="4">
        <f>AH$2*A!AH84</f>
        <v>0</v>
      </c>
      <c r="AI85" s="4">
        <f>AI$2*'D1'!AI85</f>
        <v>0</v>
      </c>
      <c r="AJ85" s="4">
        <f>AJ$2*'D1'!AJ85</f>
        <v>0</v>
      </c>
      <c r="AK85" s="4">
        <f>AK$2*'D1'!AK85</f>
        <v>0</v>
      </c>
    </row>
    <row r="86" spans="1:37" ht="15">
      <c r="A86" s="5">
        <v>83</v>
      </c>
      <c r="B86" s="5">
        <v>83</v>
      </c>
      <c r="C86" s="1" t="s">
        <v>259</v>
      </c>
      <c r="D86" s="4">
        <f>D$2*'D1'!D86</f>
        <v>0</v>
      </c>
      <c r="E86" s="4">
        <f>E$2*'D1'!E86</f>
        <v>0</v>
      </c>
      <c r="F86" s="4">
        <f>F$2*'D1'!F86</f>
        <v>0</v>
      </c>
      <c r="G86" s="4">
        <f>G$2*'D1'!G86</f>
        <v>0</v>
      </c>
      <c r="H86" s="4">
        <f>H$2*'D1'!H86</f>
        <v>0</v>
      </c>
      <c r="I86" s="4">
        <f>I$2*'D1'!I86</f>
        <v>0</v>
      </c>
      <c r="J86" s="4">
        <f>J$2*'D1'!J86</f>
        <v>0</v>
      </c>
      <c r="K86" s="4">
        <f>K$2*'D1'!K86</f>
        <v>0</v>
      </c>
      <c r="L86" s="4">
        <f>L$2*'D1'!L86</f>
        <v>0</v>
      </c>
      <c r="M86" s="4">
        <f>M$2*'D1'!M86</f>
        <v>0</v>
      </c>
      <c r="N86" s="4">
        <f>N$2*'D1'!N86</f>
        <v>82024.6092694778</v>
      </c>
      <c r="O86" s="4">
        <f>O$2*'D1'!O86</f>
        <v>0</v>
      </c>
      <c r="P86" s="4">
        <f>P$2*'D1'!P86</f>
        <v>182178.96699284168</v>
      </c>
      <c r="Q86" s="4">
        <f>Q$2*'D1'!Q86</f>
        <v>33106.20516300168</v>
      </c>
      <c r="R86" s="4">
        <f>R$2*'D1'!R86</f>
        <v>0</v>
      </c>
      <c r="S86" s="4">
        <f>S$2*'D1'!S86</f>
        <v>0</v>
      </c>
      <c r="T86" s="4">
        <f>T$2*'D1'!T86</f>
        <v>0</v>
      </c>
      <c r="U86" s="4">
        <f>U$2*'D1'!U86</f>
        <v>0</v>
      </c>
      <c r="V86" s="4">
        <f>V$2*'D1'!V86</f>
        <v>0</v>
      </c>
      <c r="W86" s="4">
        <f>W$2*'D1'!W86</f>
        <v>0</v>
      </c>
      <c r="X86" s="4">
        <f>X$2*'D1'!X86</f>
        <v>13647.217736664434</v>
      </c>
      <c r="Y86" s="4">
        <f>Y$2*'D1'!Y86</f>
        <v>0</v>
      </c>
      <c r="Z86" s="4">
        <f>Z$2*'D1'!Z86</f>
        <v>27587.232460799994</v>
      </c>
      <c r="AA86" s="4">
        <f>AA$2*'D1'!AA86</f>
        <v>0</v>
      </c>
      <c r="AB86" s="4">
        <f>AB$2*'D1'!AB86</f>
        <v>0</v>
      </c>
      <c r="AC86" s="4">
        <f>AC$2*'D1'!AC86</f>
        <v>0</v>
      </c>
      <c r="AD86" s="4">
        <f>AD$2*'D1'!AD86</f>
        <v>0</v>
      </c>
      <c r="AE86" s="4">
        <f>AE$2*'D1'!AE86</f>
        <v>0</v>
      </c>
      <c r="AF86" s="4">
        <f>AF$2*'D1'!AF86</f>
        <v>0</v>
      </c>
      <c r="AG86" s="4">
        <f>AG$2*'D1'!AG86</f>
        <v>0</v>
      </c>
      <c r="AH86" s="4">
        <f>AH$2*A!AH85</f>
        <v>0</v>
      </c>
      <c r="AI86" s="4">
        <f>AI$2*'D1'!AI86</f>
        <v>0</v>
      </c>
      <c r="AJ86" s="4">
        <f>AJ$2*'D1'!AJ86</f>
        <v>0</v>
      </c>
      <c r="AK86" s="4">
        <f>AK$2*'D1'!AK86</f>
        <v>0</v>
      </c>
    </row>
    <row r="87" spans="1:37" ht="15">
      <c r="A87" s="5">
        <v>84</v>
      </c>
      <c r="B87" s="5">
        <v>84</v>
      </c>
      <c r="C87" s="1" t="s">
        <v>310</v>
      </c>
      <c r="D87" s="4">
        <f>D$2*'D1'!D87</f>
        <v>0</v>
      </c>
      <c r="E87" s="4">
        <f>E$2*'D1'!E87</f>
        <v>0</v>
      </c>
      <c r="F87" s="4">
        <f>F$2*'D1'!F87</f>
        <v>0</v>
      </c>
      <c r="G87" s="4">
        <f>G$2*'D1'!G87</f>
        <v>0</v>
      </c>
      <c r="H87" s="4">
        <f>H$2*'D1'!H87</f>
        <v>0</v>
      </c>
      <c r="I87" s="4">
        <f>I$2*'D1'!I87</f>
        <v>0</v>
      </c>
      <c r="J87" s="4">
        <f>J$2*'D1'!J87</f>
        <v>0</v>
      </c>
      <c r="K87" s="4">
        <f>K$2*'D1'!K87</f>
        <v>0</v>
      </c>
      <c r="L87" s="4">
        <f>L$2*'D1'!L87</f>
        <v>0</v>
      </c>
      <c r="M87" s="4">
        <f>M$2*'D1'!M87</f>
        <v>0</v>
      </c>
      <c r="N87" s="4">
        <f>N$2*'D1'!N87</f>
        <v>190803.19298621424</v>
      </c>
      <c r="O87" s="4">
        <f>O$2*'D1'!O87</f>
        <v>0</v>
      </c>
      <c r="P87" s="4">
        <f>P$2*'D1'!P87</f>
        <v>74558.9056124584</v>
      </c>
      <c r="Q87" s="4">
        <f>Q$2*'D1'!Q87</f>
        <v>26918.10860100345</v>
      </c>
      <c r="R87" s="4">
        <f>R$2*'D1'!R87</f>
        <v>0</v>
      </c>
      <c r="S87" s="4">
        <f>S$2*'D1'!S87</f>
        <v>0</v>
      </c>
      <c r="T87" s="4">
        <f>T$2*'D1'!T87</f>
        <v>0</v>
      </c>
      <c r="U87" s="4">
        <f>U$2*'D1'!U87</f>
        <v>0</v>
      </c>
      <c r="V87" s="4">
        <f>V$2*'D1'!V87</f>
        <v>0</v>
      </c>
      <c r="W87" s="4">
        <f>W$2*'D1'!W87</f>
        <v>0</v>
      </c>
      <c r="X87" s="4">
        <f>X$2*'D1'!X87</f>
        <v>9814.779879107984</v>
      </c>
      <c r="Y87" s="4">
        <f>Y$2*'D1'!Y87</f>
        <v>0</v>
      </c>
      <c r="Z87" s="4">
        <f>Z$2*'D1'!Z87</f>
        <v>19978.2539424</v>
      </c>
      <c r="AA87" s="4">
        <f>AA$2*'D1'!AA87</f>
        <v>0</v>
      </c>
      <c r="AB87" s="4">
        <f>AB$2*'D1'!AB87</f>
        <v>0</v>
      </c>
      <c r="AC87" s="4">
        <f>AC$2*'D1'!AC87</f>
        <v>0</v>
      </c>
      <c r="AD87" s="4">
        <f>AD$2*'D1'!AD87</f>
        <v>0</v>
      </c>
      <c r="AE87" s="4">
        <f>AE$2*'D1'!AE87</f>
        <v>0</v>
      </c>
      <c r="AF87" s="4">
        <f>AF$2*'D1'!AF87</f>
        <v>0</v>
      </c>
      <c r="AG87" s="4">
        <f>AG$2*'D1'!AG87</f>
        <v>0</v>
      </c>
      <c r="AH87" s="4">
        <f>AH$2*A!AH86</f>
        <v>0</v>
      </c>
      <c r="AI87" s="4">
        <f>AI$2*'D1'!AI87</f>
        <v>0</v>
      </c>
      <c r="AJ87" s="4">
        <f>AJ$2*'D1'!AJ87</f>
        <v>0</v>
      </c>
      <c r="AK87" s="4">
        <f>AK$2*'D1'!AK87</f>
        <v>0</v>
      </c>
    </row>
    <row r="88" spans="1:37" ht="15">
      <c r="A88" s="5">
        <v>85</v>
      </c>
      <c r="B88" s="5">
        <v>85</v>
      </c>
      <c r="C88" s="1" t="s">
        <v>311</v>
      </c>
      <c r="D88" s="4">
        <f>D$2*'D1'!D88</f>
        <v>0</v>
      </c>
      <c r="E88" s="4">
        <f>E$2*'D1'!E88</f>
        <v>0</v>
      </c>
      <c r="F88" s="4">
        <f>F$2*'D1'!F88</f>
        <v>5598.5175246240005</v>
      </c>
      <c r="G88" s="4">
        <f>G$2*'D1'!G88</f>
        <v>0</v>
      </c>
      <c r="H88" s="4">
        <f>H$2*'D1'!H88</f>
        <v>0</v>
      </c>
      <c r="I88" s="4">
        <f>I$2*'D1'!I88</f>
        <v>0</v>
      </c>
      <c r="J88" s="4">
        <f>J$2*'D1'!J88</f>
        <v>0</v>
      </c>
      <c r="K88" s="4">
        <f>K$2*'D1'!K88</f>
        <v>0</v>
      </c>
      <c r="L88" s="4">
        <f>L$2*'D1'!L88</f>
        <v>0</v>
      </c>
      <c r="M88" s="4">
        <f>M$2*'D1'!M88</f>
        <v>0</v>
      </c>
      <c r="N88" s="4">
        <f>N$2*'D1'!N88</f>
        <v>33602.90120150673</v>
      </c>
      <c r="O88" s="4">
        <f>O$2*'D1'!O88</f>
        <v>0</v>
      </c>
      <c r="P88" s="4">
        <f>P$2*'D1'!P88</f>
        <v>39742.05601839483</v>
      </c>
      <c r="Q88" s="4">
        <f>Q$2*'D1'!Q88</f>
        <v>38451.78743741364</v>
      </c>
      <c r="R88" s="4">
        <f>R$2*'D1'!R88</f>
        <v>16544.728187264267</v>
      </c>
      <c r="S88" s="4">
        <f>S$2*'D1'!S88</f>
        <v>0</v>
      </c>
      <c r="T88" s="4">
        <f>T$2*'D1'!T88</f>
        <v>0</v>
      </c>
      <c r="U88" s="4">
        <f>U$2*'D1'!U88</f>
        <v>0</v>
      </c>
      <c r="V88" s="4">
        <f>V$2*'D1'!V88</f>
        <v>0</v>
      </c>
      <c r="W88" s="4">
        <f>W$2*'D1'!W88</f>
        <v>0</v>
      </c>
      <c r="X88" s="4">
        <f>X$2*'D1'!X88</f>
        <v>311.58031362247567</v>
      </c>
      <c r="Y88" s="4">
        <f>Y$2*'D1'!Y88</f>
        <v>0</v>
      </c>
      <c r="Z88" s="4">
        <f>Z$2*'D1'!Z88</f>
        <v>5569.6879395</v>
      </c>
      <c r="AA88" s="4">
        <f>AA$2*'D1'!AA88</f>
        <v>0</v>
      </c>
      <c r="AB88" s="4">
        <f>AB$2*'D1'!AB88</f>
        <v>0</v>
      </c>
      <c r="AC88" s="4">
        <f>AC$2*'D1'!AC88</f>
        <v>0</v>
      </c>
      <c r="AD88" s="4">
        <f>AD$2*'D1'!AD88</f>
        <v>0</v>
      </c>
      <c r="AE88" s="4">
        <f>AE$2*'D1'!AE88</f>
        <v>0</v>
      </c>
      <c r="AF88" s="4">
        <f>AF$2*'D1'!AF88</f>
        <v>0</v>
      </c>
      <c r="AG88" s="4">
        <f>AG$2*'D1'!AG88</f>
        <v>0</v>
      </c>
      <c r="AH88" s="4">
        <f>AH$2*A!AH87</f>
        <v>0</v>
      </c>
      <c r="AI88" s="4">
        <f>AI$2*'D1'!AI88</f>
        <v>0</v>
      </c>
      <c r="AJ88" s="4">
        <f>AJ$2*'D1'!AJ88</f>
        <v>0</v>
      </c>
      <c r="AK88" s="4">
        <f>AK$2*'D1'!AK88</f>
        <v>0</v>
      </c>
    </row>
    <row r="89" spans="1:37" ht="15">
      <c r="A89" s="5">
        <v>86</v>
      </c>
      <c r="B89" s="5">
        <v>86</v>
      </c>
      <c r="C89" s="1" t="s">
        <v>312</v>
      </c>
      <c r="D89" s="4">
        <f>D$2*'D1'!D89</f>
        <v>0</v>
      </c>
      <c r="E89" s="4">
        <f>E$2*'D1'!E89</f>
        <v>0</v>
      </c>
      <c r="F89" s="4">
        <f>F$2*'D1'!F89</f>
        <v>0</v>
      </c>
      <c r="G89" s="4">
        <f>G$2*'D1'!G89</f>
        <v>0</v>
      </c>
      <c r="H89" s="4">
        <f>H$2*'D1'!H89</f>
        <v>0</v>
      </c>
      <c r="I89" s="4">
        <f>I$2*'D1'!I89</f>
        <v>0</v>
      </c>
      <c r="J89" s="4">
        <f>J$2*'D1'!J89</f>
        <v>0</v>
      </c>
      <c r="K89" s="4">
        <f>K$2*'D1'!K89</f>
        <v>0</v>
      </c>
      <c r="L89" s="4">
        <f>L$2*'D1'!L89</f>
        <v>0</v>
      </c>
      <c r="M89" s="4">
        <f>M$2*'D1'!M89</f>
        <v>0</v>
      </c>
      <c r="N89" s="4">
        <f>N$2*'D1'!N89</f>
        <v>4824.710238645344</v>
      </c>
      <c r="O89" s="4">
        <f>O$2*'D1'!O89</f>
        <v>0</v>
      </c>
      <c r="P89" s="4">
        <f>P$2*'D1'!P89</f>
        <v>38772.30720906614</v>
      </c>
      <c r="Q89" s="4">
        <f>Q$2*'D1'!Q89</f>
        <v>50360.66002623217</v>
      </c>
      <c r="R89" s="4">
        <f>R$2*'D1'!R89</f>
        <v>65667.7318306241</v>
      </c>
      <c r="S89" s="4">
        <f>S$2*'D1'!S89</f>
        <v>0</v>
      </c>
      <c r="T89" s="4">
        <f>T$2*'D1'!T89</f>
        <v>0</v>
      </c>
      <c r="U89" s="4">
        <f>U$2*'D1'!U89</f>
        <v>0</v>
      </c>
      <c r="V89" s="4">
        <f>V$2*'D1'!V89</f>
        <v>0</v>
      </c>
      <c r="W89" s="4">
        <f>W$2*'D1'!W89</f>
        <v>0</v>
      </c>
      <c r="X89" s="4">
        <f>X$2*'D1'!X89</f>
        <v>33152.14536943141</v>
      </c>
      <c r="Y89" s="4">
        <f>Y$2*'D1'!Y89</f>
        <v>0</v>
      </c>
      <c r="Z89" s="4">
        <f>Z$2*'D1'!Z89</f>
        <v>15292.336675949999</v>
      </c>
      <c r="AA89" s="4">
        <f>AA$2*'D1'!AA89</f>
        <v>0</v>
      </c>
      <c r="AB89" s="4">
        <f>AB$2*'D1'!AB89</f>
        <v>0</v>
      </c>
      <c r="AC89" s="4">
        <f>AC$2*'D1'!AC89</f>
        <v>0</v>
      </c>
      <c r="AD89" s="4">
        <f>AD$2*'D1'!AD89</f>
        <v>0</v>
      </c>
      <c r="AE89" s="4">
        <f>AE$2*'D1'!AE89</f>
        <v>0</v>
      </c>
      <c r="AF89" s="4">
        <f>AF$2*'D1'!AF89</f>
        <v>0</v>
      </c>
      <c r="AG89" s="4">
        <f>AG$2*'D1'!AG89</f>
        <v>0</v>
      </c>
      <c r="AH89" s="4">
        <f>AH$2*A!AH88</f>
        <v>0</v>
      </c>
      <c r="AI89" s="4">
        <f>AI$2*'D1'!AI89</f>
        <v>0</v>
      </c>
      <c r="AJ89" s="4">
        <f>AJ$2*'D1'!AJ89</f>
        <v>0</v>
      </c>
      <c r="AK89" s="4">
        <f>AK$2*'D1'!AK89</f>
        <v>0</v>
      </c>
    </row>
    <row r="90" spans="1:37" ht="15">
      <c r="A90" s="5">
        <v>87</v>
      </c>
      <c r="B90" s="5">
        <v>87</v>
      </c>
      <c r="C90" s="1" t="s">
        <v>34</v>
      </c>
      <c r="D90" s="4">
        <f>D$2*'D1'!D90</f>
        <v>0</v>
      </c>
      <c r="E90" s="4">
        <f>E$2*'D1'!E90</f>
        <v>5219.171568567665</v>
      </c>
      <c r="F90" s="4">
        <f>F$2*'D1'!F90</f>
        <v>1017.1879563240001</v>
      </c>
      <c r="G90" s="4">
        <f>G$2*'D1'!G90</f>
        <v>0</v>
      </c>
      <c r="H90" s="4">
        <f>H$2*'D1'!H90</f>
        <v>0</v>
      </c>
      <c r="I90" s="4">
        <f>I$2*'D1'!I90</f>
        <v>0</v>
      </c>
      <c r="J90" s="4">
        <f>J$2*'D1'!J90</f>
        <v>0</v>
      </c>
      <c r="K90" s="4">
        <f>K$2*'D1'!K90</f>
        <v>0</v>
      </c>
      <c r="L90" s="4">
        <f>L$2*'D1'!L90</f>
        <v>0</v>
      </c>
      <c r="M90" s="4">
        <f>M$2*'D1'!M90</f>
        <v>0</v>
      </c>
      <c r="N90" s="4">
        <f>N$2*'D1'!N90</f>
        <v>109195.06739862486</v>
      </c>
      <c r="O90" s="4">
        <f>O$2*'D1'!O90</f>
        <v>0</v>
      </c>
      <c r="P90" s="4">
        <f>P$2*'D1'!P90</f>
        <v>652366.7134197761</v>
      </c>
      <c r="Q90" s="4">
        <f>Q$2*'D1'!Q90</f>
        <v>69393.01320533032</v>
      </c>
      <c r="R90" s="4">
        <f>R$2*'D1'!R90</f>
        <v>0</v>
      </c>
      <c r="S90" s="4">
        <f>S$2*'D1'!S90</f>
        <v>0</v>
      </c>
      <c r="T90" s="4">
        <f>T$2*'D1'!T90</f>
        <v>0</v>
      </c>
      <c r="U90" s="4">
        <f>U$2*'D1'!U90</f>
        <v>0</v>
      </c>
      <c r="V90" s="4">
        <f>V$2*'D1'!V90</f>
        <v>0</v>
      </c>
      <c r="W90" s="4">
        <f>W$2*'D1'!W90</f>
        <v>0</v>
      </c>
      <c r="X90" s="4">
        <f>X$2*'D1'!X90</f>
        <v>28603.07279054327</v>
      </c>
      <c r="Y90" s="4">
        <f>Y$2*'D1'!Y90</f>
        <v>0</v>
      </c>
      <c r="Z90" s="4">
        <f>Z$2*'D1'!Z90</f>
        <v>21897.482899049995</v>
      </c>
      <c r="AA90" s="4">
        <f>AA$2*'D1'!AA90</f>
        <v>0</v>
      </c>
      <c r="AB90" s="4">
        <f>AB$2*'D1'!AB90</f>
        <v>0</v>
      </c>
      <c r="AC90" s="4">
        <f>AC$2*'D1'!AC90</f>
        <v>0</v>
      </c>
      <c r="AD90" s="4">
        <f>AD$2*'D1'!AD90</f>
        <v>0</v>
      </c>
      <c r="AE90" s="4">
        <f>AE$2*'D1'!AE90</f>
        <v>0</v>
      </c>
      <c r="AF90" s="4">
        <f>AF$2*'D1'!AF90</f>
        <v>0</v>
      </c>
      <c r="AG90" s="4">
        <f>AG$2*'D1'!AG90</f>
        <v>0</v>
      </c>
      <c r="AH90" s="4">
        <f>AH$2*A!AH89</f>
        <v>0</v>
      </c>
      <c r="AI90" s="4">
        <f>AI$2*'D1'!AI90</f>
        <v>0</v>
      </c>
      <c r="AJ90" s="4">
        <f>AJ$2*'D1'!AJ90</f>
        <v>0</v>
      </c>
      <c r="AK90" s="4">
        <f>AK$2*'D1'!AK90</f>
        <v>0</v>
      </c>
    </row>
    <row r="91" spans="1:37" ht="15">
      <c r="A91" s="5">
        <v>88</v>
      </c>
      <c r="B91" s="5">
        <v>88</v>
      </c>
      <c r="C91" s="1" t="s">
        <v>260</v>
      </c>
      <c r="D91" s="4">
        <f>D$2*'D1'!D91</f>
        <v>0</v>
      </c>
      <c r="E91" s="4">
        <f>E$2*'D1'!E91</f>
        <v>380.67885096488106</v>
      </c>
      <c r="F91" s="4">
        <f>F$2*'D1'!F91</f>
        <v>0</v>
      </c>
      <c r="G91" s="4">
        <f>G$2*'D1'!G91</f>
        <v>0</v>
      </c>
      <c r="H91" s="4">
        <f>H$2*'D1'!H91</f>
        <v>0</v>
      </c>
      <c r="I91" s="4">
        <f>I$2*'D1'!I91</f>
        <v>0</v>
      </c>
      <c r="J91" s="4">
        <f>J$2*'D1'!J91</f>
        <v>0</v>
      </c>
      <c r="K91" s="4">
        <f>K$2*'D1'!K91</f>
        <v>0</v>
      </c>
      <c r="L91" s="4">
        <f>L$2*'D1'!L91</f>
        <v>0</v>
      </c>
      <c r="M91" s="4">
        <f>M$2*'D1'!M91</f>
        <v>0</v>
      </c>
      <c r="N91" s="4">
        <f>N$2*'D1'!N91</f>
        <v>448060.0989680392</v>
      </c>
      <c r="O91" s="4">
        <f>O$2*'D1'!O91</f>
        <v>0</v>
      </c>
      <c r="P91" s="4">
        <f>P$2*'D1'!P91</f>
        <v>409698.6535241979</v>
      </c>
      <c r="Q91" s="4">
        <f>Q$2*'D1'!Q91</f>
        <v>104771.92666262333</v>
      </c>
      <c r="R91" s="4">
        <f>R$2*'D1'!R91</f>
        <v>1581.2443794654116</v>
      </c>
      <c r="S91" s="4">
        <f>S$2*'D1'!S91</f>
        <v>0</v>
      </c>
      <c r="T91" s="4">
        <f>T$2*'D1'!T91</f>
        <v>0</v>
      </c>
      <c r="U91" s="4">
        <f>U$2*'D1'!U91</f>
        <v>0</v>
      </c>
      <c r="V91" s="4">
        <f>V$2*'D1'!V91</f>
        <v>0</v>
      </c>
      <c r="W91" s="4">
        <f>W$2*'D1'!W91</f>
        <v>0</v>
      </c>
      <c r="X91" s="4">
        <f>X$2*'D1'!X91</f>
        <v>115253.55800895377</v>
      </c>
      <c r="Y91" s="4">
        <f>Y$2*'D1'!Y91</f>
        <v>0</v>
      </c>
      <c r="Z91" s="4">
        <f>Z$2*'D1'!Z91</f>
        <v>46473.21847394999</v>
      </c>
      <c r="AA91" s="4">
        <f>AA$2*'D1'!AA91</f>
        <v>0</v>
      </c>
      <c r="AB91" s="4">
        <f>AB$2*'D1'!AB91</f>
        <v>0</v>
      </c>
      <c r="AC91" s="4">
        <f>AC$2*'D1'!AC91</f>
        <v>0</v>
      </c>
      <c r="AD91" s="4">
        <f>AD$2*'D1'!AD91</f>
        <v>0</v>
      </c>
      <c r="AE91" s="4">
        <f>AE$2*'D1'!AE91</f>
        <v>0</v>
      </c>
      <c r="AF91" s="4">
        <f>AF$2*'D1'!AF91</f>
        <v>0</v>
      </c>
      <c r="AG91" s="4">
        <f>AG$2*'D1'!AG91</f>
        <v>0</v>
      </c>
      <c r="AH91" s="4">
        <f>AH$2*A!AH90</f>
        <v>0</v>
      </c>
      <c r="AI91" s="4">
        <f>AI$2*'D1'!AI91</f>
        <v>0</v>
      </c>
      <c r="AJ91" s="4">
        <f>AJ$2*'D1'!AJ91</f>
        <v>0</v>
      </c>
      <c r="AK91" s="4">
        <f>AK$2*'D1'!AK91</f>
        <v>0</v>
      </c>
    </row>
    <row r="92" spans="1:37" ht="15">
      <c r="A92" s="5">
        <v>89</v>
      </c>
      <c r="B92" s="5">
        <v>89</v>
      </c>
      <c r="C92" s="1" t="s">
        <v>261</v>
      </c>
      <c r="D92" s="4">
        <f>D$2*'D1'!D92</f>
        <v>0</v>
      </c>
      <c r="E92" s="4">
        <f>E$2*'D1'!E92</f>
        <v>9756.992515747343</v>
      </c>
      <c r="F92" s="4">
        <f>F$2*'D1'!F92</f>
        <v>35624.595779316</v>
      </c>
      <c r="G92" s="4">
        <f>G$2*'D1'!G92</f>
        <v>0</v>
      </c>
      <c r="H92" s="4">
        <f>H$2*'D1'!H92</f>
        <v>0</v>
      </c>
      <c r="I92" s="4">
        <f>I$2*'D1'!I92</f>
        <v>0</v>
      </c>
      <c r="J92" s="4">
        <f>J$2*'D1'!J92</f>
        <v>0</v>
      </c>
      <c r="K92" s="4">
        <f>K$2*'D1'!K92</f>
        <v>0</v>
      </c>
      <c r="L92" s="4">
        <f>L$2*'D1'!L92</f>
        <v>0</v>
      </c>
      <c r="M92" s="4">
        <f>M$2*'D1'!M92</f>
        <v>0</v>
      </c>
      <c r="N92" s="4">
        <f>N$2*'D1'!N92</f>
        <v>207489.75153679153</v>
      </c>
      <c r="O92" s="4">
        <f>O$2*'D1'!O92</f>
        <v>0</v>
      </c>
      <c r="P92" s="4">
        <f>P$2*'D1'!P92</f>
        <v>149117.81122491678</v>
      </c>
      <c r="Q92" s="4">
        <f>Q$2*'D1'!Q92</f>
        <v>87035.29210570372</v>
      </c>
      <c r="R92" s="4">
        <f>R$2*'D1'!R92</f>
        <v>0</v>
      </c>
      <c r="S92" s="4">
        <f>S$2*'D1'!S92</f>
        <v>0</v>
      </c>
      <c r="T92" s="4">
        <f>T$2*'D1'!T92</f>
        <v>0</v>
      </c>
      <c r="U92" s="4">
        <f>U$2*'D1'!U92</f>
        <v>0</v>
      </c>
      <c r="V92" s="4">
        <f>V$2*'D1'!V92</f>
        <v>0</v>
      </c>
      <c r="W92" s="4">
        <f>W$2*'D1'!W92</f>
        <v>0</v>
      </c>
      <c r="X92" s="4">
        <f>X$2*'D1'!X92</f>
        <v>767609.2606403311</v>
      </c>
      <c r="Y92" s="4">
        <f>Y$2*'D1'!Y92</f>
        <v>0</v>
      </c>
      <c r="Z92" s="4">
        <f>Z$2*'D1'!Z92</f>
        <v>1314458.067051</v>
      </c>
      <c r="AA92" s="4">
        <f>AA$2*'D1'!AA92</f>
        <v>0</v>
      </c>
      <c r="AB92" s="4">
        <f>AB$2*'D1'!AB92</f>
        <v>0</v>
      </c>
      <c r="AC92" s="4">
        <f>AC$2*'D1'!AC92</f>
        <v>0</v>
      </c>
      <c r="AD92" s="4">
        <f>AD$2*'D1'!AD92</f>
        <v>0</v>
      </c>
      <c r="AE92" s="4">
        <f>AE$2*'D1'!AE92</f>
        <v>0</v>
      </c>
      <c r="AF92" s="4">
        <f>AF$2*'D1'!AF92</f>
        <v>0</v>
      </c>
      <c r="AG92" s="4">
        <f>AG$2*'D1'!AG92</f>
        <v>0</v>
      </c>
      <c r="AH92" s="4">
        <f>AH$2*A!AH91</f>
        <v>0</v>
      </c>
      <c r="AI92" s="4">
        <f>AI$2*'D1'!AI92</f>
        <v>0</v>
      </c>
      <c r="AJ92" s="4">
        <f>AJ$2*'D1'!AJ92</f>
        <v>0</v>
      </c>
      <c r="AK92" s="4">
        <f>AK$2*'D1'!AK92</f>
        <v>0</v>
      </c>
    </row>
    <row r="93" spans="1:37" ht="15">
      <c r="A93" s="5">
        <v>90</v>
      </c>
      <c r="B93" s="5">
        <v>90</v>
      </c>
      <c r="C93" s="1" t="s">
        <v>35</v>
      </c>
      <c r="D93" s="4">
        <f>D$2*'D1'!D93</f>
        <v>0</v>
      </c>
      <c r="E93" s="4">
        <f>E$2*'D1'!E93</f>
        <v>32748.704677243226</v>
      </c>
      <c r="F93" s="4">
        <f>F$2*'D1'!F93</f>
        <v>0</v>
      </c>
      <c r="G93" s="4">
        <f>G$2*'D1'!G93</f>
        <v>0</v>
      </c>
      <c r="H93" s="4">
        <f>H$2*'D1'!H93</f>
        <v>0</v>
      </c>
      <c r="I93" s="4">
        <f>I$2*'D1'!I93</f>
        <v>0</v>
      </c>
      <c r="J93" s="4">
        <f>J$2*'D1'!J93</f>
        <v>0</v>
      </c>
      <c r="K93" s="4">
        <f>K$2*'D1'!K93</f>
        <v>0</v>
      </c>
      <c r="L93" s="4">
        <f>L$2*'D1'!L93</f>
        <v>0</v>
      </c>
      <c r="M93" s="4">
        <f>M$2*'D1'!M93</f>
        <v>0</v>
      </c>
      <c r="N93" s="4">
        <f>N$2*'D1'!N93</f>
        <v>100055.85832836622</v>
      </c>
      <c r="O93" s="4">
        <f>O$2*'D1'!O93</f>
        <v>0</v>
      </c>
      <c r="P93" s="4">
        <f>P$2*'D1'!P93</f>
        <v>128145.79849853233</v>
      </c>
      <c r="Q93" s="4">
        <f>Q$2*'D1'!Q93</f>
        <v>20061.349906000254</v>
      </c>
      <c r="R93" s="4">
        <f>R$2*'D1'!R93</f>
        <v>0</v>
      </c>
      <c r="S93" s="4">
        <f>S$2*'D1'!S93</f>
        <v>0</v>
      </c>
      <c r="T93" s="4">
        <f>T$2*'D1'!T93</f>
        <v>0</v>
      </c>
      <c r="U93" s="4">
        <f>U$2*'D1'!U93</f>
        <v>0</v>
      </c>
      <c r="V93" s="4">
        <f>V$2*'D1'!V93</f>
        <v>0</v>
      </c>
      <c r="W93" s="4">
        <f>W$2*'D1'!W93</f>
        <v>0</v>
      </c>
      <c r="X93" s="4">
        <f>X$2*'D1'!X93</f>
        <v>74218.43070487371</v>
      </c>
      <c r="Y93" s="4">
        <f>Y$2*'D1'!Y93</f>
        <v>0</v>
      </c>
      <c r="Z93" s="4">
        <f>Z$2*'D1'!Z93</f>
        <v>365991.74960175</v>
      </c>
      <c r="AA93" s="4">
        <f>AA$2*'D1'!AA93</f>
        <v>0</v>
      </c>
      <c r="AB93" s="4">
        <f>AB$2*'D1'!AB93</f>
        <v>0</v>
      </c>
      <c r="AC93" s="4">
        <f>AC$2*'D1'!AC93</f>
        <v>0</v>
      </c>
      <c r="AD93" s="4">
        <f>AD$2*'D1'!AD93</f>
        <v>0</v>
      </c>
      <c r="AE93" s="4">
        <f>AE$2*'D1'!AE93</f>
        <v>0</v>
      </c>
      <c r="AF93" s="4">
        <f>AF$2*'D1'!AF93</f>
        <v>0</v>
      </c>
      <c r="AG93" s="4">
        <f>AG$2*'D1'!AG93</f>
        <v>0</v>
      </c>
      <c r="AH93" s="4">
        <f>AH$2*A!AH92</f>
        <v>0</v>
      </c>
      <c r="AI93" s="4">
        <f>AI$2*'D1'!AI93</f>
        <v>0</v>
      </c>
      <c r="AJ93" s="4">
        <f>AJ$2*'D1'!AJ93</f>
        <v>0</v>
      </c>
      <c r="AK93" s="4">
        <f>AK$2*'D1'!AK93</f>
        <v>0</v>
      </c>
    </row>
    <row r="94" spans="1:37" ht="15">
      <c r="A94" s="5">
        <v>91</v>
      </c>
      <c r="B94" s="5">
        <v>91</v>
      </c>
      <c r="C94" s="1" t="s">
        <v>36</v>
      </c>
      <c r="D94" s="4">
        <f>D$2*'D1'!D94</f>
        <v>0</v>
      </c>
      <c r="E94" s="4">
        <f>E$2*'D1'!E94</f>
        <v>16077.5518785473</v>
      </c>
      <c r="F94" s="4">
        <f>F$2*'D1'!F94</f>
        <v>9223.743530844</v>
      </c>
      <c r="G94" s="4">
        <f>G$2*'D1'!G94</f>
        <v>0</v>
      </c>
      <c r="H94" s="4">
        <f>H$2*'D1'!H94</f>
        <v>0</v>
      </c>
      <c r="I94" s="4">
        <f>I$2*'D1'!I94</f>
        <v>0</v>
      </c>
      <c r="J94" s="4">
        <f>J$2*'D1'!J94</f>
        <v>0</v>
      </c>
      <c r="K94" s="4">
        <f>K$2*'D1'!K94</f>
        <v>0</v>
      </c>
      <c r="L94" s="4">
        <f>L$2*'D1'!L94</f>
        <v>0</v>
      </c>
      <c r="M94" s="4">
        <f>M$2*'D1'!M94</f>
        <v>0</v>
      </c>
      <c r="N94" s="4">
        <f>N$2*'D1'!N94</f>
        <v>172080.32402001572</v>
      </c>
      <c r="O94" s="4">
        <f>O$2*'D1'!O94</f>
        <v>13328.508870328244</v>
      </c>
      <c r="P94" s="4">
        <f>P$2*'D1'!P94</f>
        <v>795253.5760783087</v>
      </c>
      <c r="Q94" s="4">
        <f>Q$2*'D1'!Q94</f>
        <v>77906.56807433472</v>
      </c>
      <c r="R94" s="4">
        <f>R$2*'D1'!R94</f>
        <v>2017.649778934667</v>
      </c>
      <c r="S94" s="4">
        <f>S$2*'D1'!S94</f>
        <v>0</v>
      </c>
      <c r="T94" s="4">
        <f>T$2*'D1'!T94</f>
        <v>0</v>
      </c>
      <c r="U94" s="4">
        <f>U$2*'D1'!U94</f>
        <v>0</v>
      </c>
      <c r="V94" s="4">
        <f>V$2*'D1'!V94</f>
        <v>0</v>
      </c>
      <c r="W94" s="4">
        <f>W$2*'D1'!W94</f>
        <v>0</v>
      </c>
      <c r="X94" s="4">
        <f>X$2*'D1'!X94</f>
        <v>52127.38646904018</v>
      </c>
      <c r="Y94" s="4">
        <f>Y$2*'D1'!Y94</f>
        <v>0</v>
      </c>
      <c r="Z94" s="4">
        <f>Z$2*'D1'!Z94</f>
        <v>290020.8547070999</v>
      </c>
      <c r="AA94" s="4">
        <f>AA$2*'D1'!AA94</f>
        <v>0</v>
      </c>
      <c r="AB94" s="4">
        <f>AB$2*'D1'!AB94</f>
        <v>0</v>
      </c>
      <c r="AC94" s="4">
        <f>AC$2*'D1'!AC94</f>
        <v>0</v>
      </c>
      <c r="AD94" s="4">
        <f>AD$2*'D1'!AD94</f>
        <v>0</v>
      </c>
      <c r="AE94" s="4">
        <f>AE$2*'D1'!AE94</f>
        <v>0</v>
      </c>
      <c r="AF94" s="4">
        <f>AF$2*'D1'!AF94</f>
        <v>0</v>
      </c>
      <c r="AG94" s="4">
        <f>AG$2*'D1'!AG94</f>
        <v>0</v>
      </c>
      <c r="AH94" s="4">
        <f>AH$2*A!AH93</f>
        <v>0</v>
      </c>
      <c r="AI94" s="4">
        <f>AI$2*'D1'!AI94</f>
        <v>0</v>
      </c>
      <c r="AJ94" s="4">
        <f>AJ$2*'D1'!AJ94</f>
        <v>0</v>
      </c>
      <c r="AK94" s="4">
        <f>AK$2*'D1'!AK94</f>
        <v>0</v>
      </c>
    </row>
    <row r="95" spans="1:37" ht="15">
      <c r="A95" s="5">
        <v>92</v>
      </c>
      <c r="B95" s="5">
        <v>92</v>
      </c>
      <c r="C95" s="1" t="s">
        <v>37</v>
      </c>
      <c r="D95" s="4">
        <f>D$2*'D1'!D95</f>
        <v>0</v>
      </c>
      <c r="E95" s="4">
        <f>E$2*'D1'!E95</f>
        <v>0</v>
      </c>
      <c r="F95" s="4">
        <f>F$2*'D1'!F95</f>
        <v>0</v>
      </c>
      <c r="G95" s="4">
        <f>G$2*'D1'!G95</f>
        <v>0</v>
      </c>
      <c r="H95" s="4">
        <f>H$2*'D1'!H95</f>
        <v>0</v>
      </c>
      <c r="I95" s="4">
        <f>I$2*'D1'!I95</f>
        <v>0</v>
      </c>
      <c r="J95" s="4">
        <f>J$2*'D1'!J95</f>
        <v>0</v>
      </c>
      <c r="K95" s="4">
        <f>K$2*'D1'!K95</f>
        <v>0</v>
      </c>
      <c r="L95" s="4">
        <f>L$2*'D1'!L95</f>
        <v>0</v>
      </c>
      <c r="M95" s="4">
        <f>M$2*'D1'!M95</f>
        <v>0</v>
      </c>
      <c r="N95" s="4">
        <f>N$2*'D1'!N95</f>
        <v>0</v>
      </c>
      <c r="O95" s="4">
        <f>O$2*'D1'!O95</f>
        <v>0</v>
      </c>
      <c r="P95" s="4">
        <f>P$2*'D1'!P95</f>
        <v>0</v>
      </c>
      <c r="Q95" s="4">
        <f>Q$2*'D1'!Q95</f>
        <v>0</v>
      </c>
      <c r="R95" s="4">
        <f>R$2*'D1'!R95</f>
        <v>0</v>
      </c>
      <c r="S95" s="4">
        <f>S$2*'D1'!S95</f>
        <v>0</v>
      </c>
      <c r="T95" s="4">
        <f>T$2*'D1'!T95</f>
        <v>0</v>
      </c>
      <c r="U95" s="4">
        <f>U$2*'D1'!U95</f>
        <v>0</v>
      </c>
      <c r="V95" s="4">
        <f>V$2*'D1'!V95</f>
        <v>0</v>
      </c>
      <c r="W95" s="4">
        <f>W$2*'D1'!W95</f>
        <v>0</v>
      </c>
      <c r="X95" s="4">
        <f>X$2*'D1'!X95</f>
        <v>0</v>
      </c>
      <c r="Y95" s="4">
        <f>Y$2*'D1'!Y95</f>
        <v>0</v>
      </c>
      <c r="Z95" s="4">
        <f>Z$2*'D1'!Z95</f>
        <v>0</v>
      </c>
      <c r="AA95" s="4">
        <f>AA$2*'D1'!AA95</f>
        <v>0</v>
      </c>
      <c r="AB95" s="4">
        <f>AB$2*'D1'!AB95</f>
        <v>0</v>
      </c>
      <c r="AC95" s="4">
        <f>AC$2*'D1'!AC95</f>
        <v>0</v>
      </c>
      <c r="AD95" s="4">
        <f>AD$2*'D1'!AD95</f>
        <v>0</v>
      </c>
      <c r="AE95" s="4">
        <f>AE$2*'D1'!AE95</f>
        <v>0</v>
      </c>
      <c r="AF95" s="4">
        <f>AF$2*'D1'!AF95</f>
        <v>0</v>
      </c>
      <c r="AG95" s="4">
        <f>AG$2*'D1'!AG95</f>
        <v>0</v>
      </c>
      <c r="AH95" s="4">
        <f>AH$2*A!AH94</f>
        <v>0</v>
      </c>
      <c r="AI95" s="4">
        <f>AI$2*'D1'!AI95</f>
        <v>0</v>
      </c>
      <c r="AJ95" s="4">
        <f>AJ$2*'D1'!AJ95</f>
        <v>0</v>
      </c>
      <c r="AK95" s="4">
        <f>AK$2*'D1'!AK95</f>
        <v>0</v>
      </c>
    </row>
    <row r="96" spans="1:37" ht="15">
      <c r="A96" s="5">
        <v>93</v>
      </c>
      <c r="B96" s="5">
        <v>93</v>
      </c>
      <c r="C96" s="1" t="s">
        <v>38</v>
      </c>
      <c r="D96" s="4">
        <f>D$2*'D1'!D96</f>
        <v>0</v>
      </c>
      <c r="E96" s="4">
        <f>E$2*'D1'!E96</f>
        <v>192.27508065683824</v>
      </c>
      <c r="F96" s="4">
        <f>F$2*'D1'!F96</f>
        <v>509.0366187000001</v>
      </c>
      <c r="G96" s="4">
        <f>G$2*'D1'!G96</f>
        <v>0</v>
      </c>
      <c r="H96" s="4">
        <f>H$2*'D1'!H96</f>
        <v>0</v>
      </c>
      <c r="I96" s="4">
        <f>I$2*'D1'!I96</f>
        <v>0</v>
      </c>
      <c r="J96" s="4">
        <f>J$2*'D1'!J96</f>
        <v>0</v>
      </c>
      <c r="K96" s="4">
        <f>K$2*'D1'!K96</f>
        <v>0</v>
      </c>
      <c r="L96" s="4">
        <f>L$2*'D1'!L96</f>
        <v>0</v>
      </c>
      <c r="M96" s="4">
        <f>M$2*'D1'!M96</f>
        <v>0</v>
      </c>
      <c r="N96" s="4">
        <f>N$2*'D1'!N96</f>
        <v>1509.4698960637243</v>
      </c>
      <c r="O96" s="4">
        <f>O$2*'D1'!O96</f>
        <v>400342.52017620654</v>
      </c>
      <c r="P96" s="4">
        <f>P$2*'D1'!P96</f>
        <v>140758.41474116602</v>
      </c>
      <c r="Q96" s="4">
        <f>Q$2*'D1'!Q96</f>
        <v>71678.3517843562</v>
      </c>
      <c r="R96" s="4">
        <f>R$2*'D1'!R96</f>
        <v>150302.01619977687</v>
      </c>
      <c r="S96" s="4">
        <f>S$2*'D1'!S96</f>
        <v>0</v>
      </c>
      <c r="T96" s="4">
        <f>T$2*'D1'!T96</f>
        <v>0</v>
      </c>
      <c r="U96" s="4">
        <f>U$2*'D1'!U96</f>
        <v>19.26312627708234</v>
      </c>
      <c r="V96" s="4">
        <f>V$2*'D1'!V96</f>
        <v>200.93453780399997</v>
      </c>
      <c r="W96" s="4">
        <f>W$2*'D1'!W96</f>
        <v>7681.469780542952</v>
      </c>
      <c r="X96" s="4">
        <f>X$2*'D1'!X96</f>
        <v>1121.6891290409123</v>
      </c>
      <c r="Y96" s="4">
        <f>Y$2*'D1'!Y96</f>
        <v>0</v>
      </c>
      <c r="Z96" s="4">
        <f>Z$2*'D1'!Z96</f>
        <v>2107.8135535499996</v>
      </c>
      <c r="AA96" s="4">
        <f>AA$2*'D1'!AA96</f>
        <v>0</v>
      </c>
      <c r="AB96" s="4">
        <f>AB$2*'D1'!AB96</f>
        <v>0</v>
      </c>
      <c r="AC96" s="4">
        <f>AC$2*'D1'!AC96</f>
        <v>0</v>
      </c>
      <c r="AD96" s="4">
        <f>AD$2*'D1'!AD96</f>
        <v>0</v>
      </c>
      <c r="AE96" s="4">
        <f>AE$2*'D1'!AE96</f>
        <v>0</v>
      </c>
      <c r="AF96" s="4">
        <f>AF$2*'D1'!AF96</f>
        <v>0</v>
      </c>
      <c r="AG96" s="4">
        <f>AG$2*'D1'!AG96</f>
        <v>0</v>
      </c>
      <c r="AH96" s="4">
        <f>AH$2*A!AH95</f>
        <v>67083.77606177607</v>
      </c>
      <c r="AI96" s="4">
        <f>AI$2*'D1'!AI96</f>
        <v>0</v>
      </c>
      <c r="AJ96" s="4">
        <f>AJ$2*'D1'!AJ96</f>
        <v>0</v>
      </c>
      <c r="AK96" s="4">
        <f>AK$2*'D1'!AK96</f>
        <v>0</v>
      </c>
    </row>
    <row r="97" spans="1:37" ht="15">
      <c r="A97" s="7">
        <v>94</v>
      </c>
      <c r="B97" s="7"/>
      <c r="C97" s="8" t="s">
        <v>39</v>
      </c>
      <c r="D97" s="9">
        <f aca="true" t="shared" si="0" ref="D97:AJ97">SUM(D4:D96)</f>
        <v>5784483.46403332</v>
      </c>
      <c r="E97" s="9">
        <f t="shared" si="0"/>
        <v>41549415.788907</v>
      </c>
      <c r="F97" s="9">
        <f t="shared" si="0"/>
        <v>9325825.232524782</v>
      </c>
      <c r="G97" s="9">
        <f t="shared" si="0"/>
        <v>26042401.114711303</v>
      </c>
      <c r="H97" s="9">
        <f t="shared" si="0"/>
        <v>3855045.9981701043</v>
      </c>
      <c r="I97" s="9">
        <f t="shared" si="0"/>
        <v>12045008.391254354</v>
      </c>
      <c r="J97" s="9">
        <f t="shared" si="0"/>
        <v>-12045008.391254356</v>
      </c>
      <c r="K97" s="9">
        <f t="shared" si="0"/>
        <v>2349672.4229891878</v>
      </c>
      <c r="L97" s="9">
        <f t="shared" si="0"/>
        <v>-2349672.422989187</v>
      </c>
      <c r="M97" s="9">
        <f t="shared" si="0"/>
        <v>13616482.494870273</v>
      </c>
      <c r="N97" s="9">
        <f t="shared" si="0"/>
        <v>23061080.156404402</v>
      </c>
      <c r="O97" s="9">
        <f t="shared" si="0"/>
        <v>44726871.91784839</v>
      </c>
      <c r="P97" s="9">
        <f t="shared" si="0"/>
        <v>9105623.29081559</v>
      </c>
      <c r="Q97" s="9">
        <f t="shared" si="0"/>
        <v>29574663.680377904</v>
      </c>
      <c r="R97" s="9">
        <f t="shared" si="0"/>
        <v>13157507.421206538</v>
      </c>
      <c r="S97" s="9">
        <f t="shared" si="0"/>
        <v>6695030.818280725</v>
      </c>
      <c r="T97" s="9">
        <f t="shared" si="0"/>
        <v>329032.9681655853</v>
      </c>
      <c r="U97" s="9">
        <f t="shared" si="0"/>
        <v>8174870.184765751</v>
      </c>
      <c r="V97" s="9">
        <f t="shared" si="0"/>
        <v>1753520.7719008303</v>
      </c>
      <c r="W97" s="9">
        <f t="shared" si="0"/>
        <v>2838360.081266956</v>
      </c>
      <c r="X97" s="9">
        <f t="shared" si="0"/>
        <v>7808211.576802807</v>
      </c>
      <c r="Y97" s="9">
        <f t="shared" si="0"/>
        <v>25816096.868432786</v>
      </c>
      <c r="Z97" s="9">
        <f t="shared" si="0"/>
        <v>6915615.036242401</v>
      </c>
      <c r="AA97" s="9">
        <f t="shared" si="0"/>
        <v>4550782.0974</v>
      </c>
      <c r="AB97" s="9">
        <f t="shared" si="0"/>
        <v>132603.82829039998</v>
      </c>
      <c r="AC97" s="9">
        <f t="shared" si="0"/>
        <v>366994.9090909091</v>
      </c>
      <c r="AD97" s="9">
        <f t="shared" si="0"/>
        <v>2854892.4515144113</v>
      </c>
      <c r="AE97" s="9">
        <f t="shared" si="0"/>
        <v>2935368.5360369515</v>
      </c>
      <c r="AF97" s="9">
        <f t="shared" si="0"/>
        <v>0</v>
      </c>
      <c r="AG97" s="9">
        <f t="shared" si="0"/>
        <v>0</v>
      </c>
      <c r="AH97" s="9">
        <f t="shared" si="0"/>
        <v>15667380.80131274</v>
      </c>
      <c r="AI97" s="9">
        <f t="shared" si="0"/>
        <v>0</v>
      </c>
      <c r="AJ97" s="9">
        <f t="shared" si="0"/>
        <v>0</v>
      </c>
      <c r="AK97" s="9">
        <f>SUM(AK4:AK96)</f>
        <v>0</v>
      </c>
    </row>
    <row r="98" spans="4:37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">
      <c r="A99" s="5">
        <v>95</v>
      </c>
      <c r="C99" s="1" t="s">
        <v>63</v>
      </c>
      <c r="D99" s="4">
        <f>D$2*'D1'!D99</f>
        <v>0</v>
      </c>
      <c r="E99" s="4">
        <f>E$2*'D1'!E99</f>
        <v>0</v>
      </c>
      <c r="F99" s="4">
        <f>F$2*'D1'!F99</f>
        <v>0</v>
      </c>
      <c r="G99" s="4">
        <f>G$2*'D1'!G99</f>
        <v>0</v>
      </c>
      <c r="H99" s="4">
        <f>H$2*'D1'!H99</f>
        <v>0</v>
      </c>
      <c r="I99" s="4">
        <f>I$2*'D1'!I99</f>
        <v>0</v>
      </c>
      <c r="J99" s="4">
        <f>J$2*'D1'!J99</f>
        <v>0</v>
      </c>
      <c r="K99" s="4">
        <f>K$2*'D1'!K99</f>
        <v>0</v>
      </c>
      <c r="L99" s="4">
        <f>L$2*'D1'!L99</f>
        <v>0</v>
      </c>
      <c r="M99" s="4">
        <f>M$2*'D1'!M99</f>
        <v>0</v>
      </c>
      <c r="N99" s="4">
        <f>N$2*'D1'!N99</f>
        <v>0</v>
      </c>
      <c r="O99" s="4">
        <f>O$2*'D1'!O99</f>
        <v>0</v>
      </c>
      <c r="P99" s="4">
        <f>P$2*'D1'!P99</f>
        <v>10431651.170453435</v>
      </c>
      <c r="Q99" s="4">
        <f>Q$2*'D1'!Q99</f>
        <v>1915445.0884584866</v>
      </c>
      <c r="R99" s="4">
        <f>R$2*'D1'!R99</f>
        <v>18607615.221322354</v>
      </c>
      <c r="S99" s="4">
        <f>S$2*'D1'!S99</f>
        <v>0</v>
      </c>
      <c r="T99" s="4">
        <f>T$2*'D1'!T99</f>
        <v>0</v>
      </c>
      <c r="U99" s="4">
        <f>U$2*'D1'!U99</f>
        <v>0</v>
      </c>
      <c r="V99" s="4">
        <f>V$2*'D1'!V99</f>
        <v>0</v>
      </c>
      <c r="W99" s="4">
        <f>W$2*'D1'!W99</f>
        <v>0</v>
      </c>
      <c r="X99" s="4">
        <f>X$2*'D1'!X99</f>
        <v>4974878.235484621</v>
      </c>
      <c r="Y99" s="4">
        <f>Y$2*'D1'!Y99</f>
        <v>0</v>
      </c>
      <c r="Z99" s="4">
        <f>Z$2*'D1'!Z99</f>
        <v>5439414.051361349</v>
      </c>
      <c r="AA99" s="4">
        <f>AA$2*'D1'!AA99</f>
        <v>0</v>
      </c>
      <c r="AB99" s="4">
        <f>AB$2*'D1'!AB99</f>
        <v>0</v>
      </c>
      <c r="AC99" s="4">
        <f>AC$2*'D1'!AC99</f>
        <v>0</v>
      </c>
      <c r="AD99" s="4">
        <f>AD$2*'D1'!AD99</f>
        <v>0</v>
      </c>
      <c r="AE99" s="4">
        <f>AE$2*'D1'!AE99</f>
        <v>0</v>
      </c>
      <c r="AF99" s="4">
        <f>AF$2*'D1'!AF99</f>
        <v>0</v>
      </c>
      <c r="AG99" s="4">
        <f>AG$2*'D1'!AG99</f>
        <v>0</v>
      </c>
      <c r="AH99" s="4">
        <f>AH$2*A!AH98</f>
        <v>0</v>
      </c>
      <c r="AI99" s="4">
        <f>AI$2*'D1'!AI99</f>
        <v>0</v>
      </c>
      <c r="AJ99" s="4">
        <f>AJ$2*'D1'!AJ99</f>
        <v>0</v>
      </c>
      <c r="AK99" s="4">
        <f>AK$2*'D1'!AK99</f>
        <v>0</v>
      </c>
    </row>
    <row r="100" spans="1:37" ht="15">
      <c r="A100" s="7"/>
      <c r="B100" s="7"/>
      <c r="C100" s="8" t="s">
        <v>1</v>
      </c>
      <c r="D100" s="9">
        <f aca="true" t="shared" si="1" ref="D100:AK100">D97+D99</f>
        <v>5784483.46403332</v>
      </c>
      <c r="E100" s="9">
        <f t="shared" si="1"/>
        <v>41549415.788907</v>
      </c>
      <c r="F100" s="9">
        <f t="shared" si="1"/>
        <v>9325825.232524782</v>
      </c>
      <c r="G100" s="9">
        <f t="shared" si="1"/>
        <v>26042401.114711303</v>
      </c>
      <c r="H100" s="9">
        <f t="shared" si="1"/>
        <v>3855045.9981701043</v>
      </c>
      <c r="I100" s="9">
        <f t="shared" si="1"/>
        <v>12045008.391254354</v>
      </c>
      <c r="J100" s="9">
        <f t="shared" si="1"/>
        <v>-12045008.391254356</v>
      </c>
      <c r="K100" s="9">
        <f t="shared" si="1"/>
        <v>2349672.4229891878</v>
      </c>
      <c r="L100" s="9">
        <f t="shared" si="1"/>
        <v>-2349672.422989187</v>
      </c>
      <c r="M100" s="9">
        <f t="shared" si="1"/>
        <v>13616482.494870273</v>
      </c>
      <c r="N100" s="9">
        <f t="shared" si="1"/>
        <v>23061080.156404402</v>
      </c>
      <c r="O100" s="9">
        <f t="shared" si="1"/>
        <v>44726871.91784839</v>
      </c>
      <c r="P100" s="9">
        <f t="shared" si="1"/>
        <v>19537274.461269025</v>
      </c>
      <c r="Q100" s="9">
        <f t="shared" si="1"/>
        <v>31490108.76883639</v>
      </c>
      <c r="R100" s="9">
        <f t="shared" si="1"/>
        <v>31765122.64252889</v>
      </c>
      <c r="S100" s="9">
        <f t="shared" si="1"/>
        <v>6695030.818280725</v>
      </c>
      <c r="T100" s="9">
        <f t="shared" si="1"/>
        <v>329032.9681655853</v>
      </c>
      <c r="U100" s="9">
        <f t="shared" si="1"/>
        <v>8174870.184765751</v>
      </c>
      <c r="V100" s="9">
        <f t="shared" si="1"/>
        <v>1753520.7719008303</v>
      </c>
      <c r="W100" s="9">
        <f t="shared" si="1"/>
        <v>2838360.081266956</v>
      </c>
      <c r="X100" s="9">
        <f t="shared" si="1"/>
        <v>12783089.812287427</v>
      </c>
      <c r="Y100" s="9">
        <f t="shared" si="1"/>
        <v>25816096.868432786</v>
      </c>
      <c r="Z100" s="9">
        <f t="shared" si="1"/>
        <v>12355029.087603752</v>
      </c>
      <c r="AA100" s="9">
        <f t="shared" si="1"/>
        <v>4550782.0974</v>
      </c>
      <c r="AB100" s="9">
        <f t="shared" si="1"/>
        <v>132603.82829039998</v>
      </c>
      <c r="AC100" s="9">
        <f t="shared" si="1"/>
        <v>366994.9090909091</v>
      </c>
      <c r="AD100" s="9">
        <f t="shared" si="1"/>
        <v>2854892.4515144113</v>
      </c>
      <c r="AE100" s="9">
        <f t="shared" si="1"/>
        <v>2935368.5360369515</v>
      </c>
      <c r="AF100" s="9">
        <f t="shared" si="1"/>
        <v>0</v>
      </c>
      <c r="AG100" s="9">
        <f t="shared" si="1"/>
        <v>0</v>
      </c>
      <c r="AH100" s="9">
        <f t="shared" si="1"/>
        <v>15667380.80131274</v>
      </c>
      <c r="AI100" s="9">
        <f t="shared" si="1"/>
        <v>0</v>
      </c>
      <c r="AJ100" s="9">
        <f t="shared" si="1"/>
        <v>0</v>
      </c>
      <c r="AK100" s="9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1995年，93部門，原単位（生産者価格）</dc:subject>
  <dc:creator>南齋規介，森口祐一，東野　達</dc:creator>
  <cp:keywords/>
  <dc:description/>
  <cp:lastModifiedBy>Keisuke Nansai</cp:lastModifiedBy>
  <cp:lastPrinted>2000-02-23T10:18:39Z</cp:lastPrinted>
  <dcterms:created xsi:type="dcterms:W3CDTF">1999-07-01T04:58:18Z</dcterms:created>
  <dcterms:modified xsi:type="dcterms:W3CDTF">2002-04-09T06:57:17Z</dcterms:modified>
  <cp:category/>
  <cp:version/>
  <cp:contentType/>
  <cp:contentStatus/>
</cp:coreProperties>
</file>